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da\Desktop\Dana\Li Sa\VV\"/>
    </mc:Choice>
  </mc:AlternateContent>
  <bookViews>
    <workbookView xWindow="0" yWindow="0" windowWidth="23040" windowHeight="9096"/>
  </bookViews>
  <sheets>
    <sheet name="101 KL" sheetId="5" r:id="rId1"/>
    <sheet name="000 Rek" sheetId="25" r:id="rId2"/>
    <sheet name="000 Pol" sheetId="24" r:id="rId3"/>
    <sheet name="102 Rek" sheetId="11" r:id="rId4"/>
    <sheet name="102 Pol" sheetId="27" r:id="rId5"/>
  </sheets>
  <externalReferences>
    <externalReference r:id="rId6"/>
    <externalReference r:id="rId7"/>
  </externalReferences>
  <definedNames>
    <definedName name="a" localSheetId="2">#REF!</definedName>
    <definedName name="a" localSheetId="1">#REF!</definedName>
    <definedName name="a" localSheetId="4">#REF!</definedName>
    <definedName name="a">#REF!</definedName>
    <definedName name="cisloobjektu">'101 KL'!$A$5</definedName>
    <definedName name="CisloRozpoctu">'101 KL'!$C$2</definedName>
    <definedName name="cislostavby">'101 KL'!$A$7</definedName>
    <definedName name="JKSO">'101 KL'!$G$2</definedName>
    <definedName name="MJ">'101 KL'!$G$5</definedName>
    <definedName name="nazevobjektu">'101 KL'!$C$5</definedName>
    <definedName name="NazevRozpoctu">'101 KL'!$D$2</definedName>
    <definedName name="nazevstavby">'101 KL'!$C$7</definedName>
    <definedName name="_xlnm.Print_Titles" localSheetId="2">'000 Pol'!$1:$7</definedName>
    <definedName name="_xlnm.Print_Titles" localSheetId="1">'000 Rek'!$6:$6</definedName>
    <definedName name="_xlnm.Print_Titles" localSheetId="4">'102 Pol'!$1:$7</definedName>
    <definedName name="_xlnm.Print_Titles" localSheetId="3">'102 Rek'!$6:$6</definedName>
    <definedName name="_xlnm.Print_Area" localSheetId="2">'000 Pol'!$A$1:$G$25</definedName>
    <definedName name="_xlnm.Print_Area" localSheetId="1">'000 Rek'!$A$1:$F$24</definedName>
    <definedName name="_xlnm.Print_Area" localSheetId="0">'101 KL'!$A$1:$G$50</definedName>
    <definedName name="_xlnm.Print_Area" localSheetId="4">'102 Pol'!$A$1:$G$106</definedName>
    <definedName name="_xlnm.Print_Area" localSheetId="3">'102 Rek'!$A$1:$F$30</definedName>
    <definedName name="Poznamka">'101 KL'!$B$37</definedName>
    <definedName name="Projektant">'101 KL'!$C$8</definedName>
    <definedName name="Rozpoctoval">'101 KL'!$C$12</definedName>
    <definedName name="SazbaDPH1">'101 KL'!$C$30</definedName>
    <definedName name="SazbaDPH2" localSheetId="2">'[1]Krycí list'!$C$32</definedName>
    <definedName name="SazbaDPH2" localSheetId="1">'[2]Krycí list'!$C$32</definedName>
    <definedName name="SazbaDPH2" localSheetId="3">'[2]Krycí list'!$C$32</definedName>
    <definedName name="SazbaDPH2">'101 KL'!$C$32</definedName>
    <definedName name="SloupecCC" localSheetId="2">#REF!</definedName>
    <definedName name="SloupecCC" localSheetId="1">#REF!</definedName>
    <definedName name="SloupecCC" localSheetId="4">#REF!</definedName>
    <definedName name="SloupecCC" localSheetId="3">#REF!</definedName>
    <definedName name="SloupecCC">#REF!</definedName>
    <definedName name="SloupecCisloPol" localSheetId="2">#REF!</definedName>
    <definedName name="SloupecCisloPol" localSheetId="1">#REF!</definedName>
    <definedName name="SloupecCisloPol" localSheetId="4">#REF!</definedName>
    <definedName name="SloupecCisloPol" localSheetId="3">#REF!</definedName>
    <definedName name="SloupecCisloPol">#REF!</definedName>
    <definedName name="SloupecJC" localSheetId="2">#REF!</definedName>
    <definedName name="SloupecJC" localSheetId="1">#REF!</definedName>
    <definedName name="SloupecJC" localSheetId="4">#REF!</definedName>
    <definedName name="SloupecJC" localSheetId="3">#REF!</definedName>
    <definedName name="SloupecJC">#REF!</definedName>
    <definedName name="SloupecMJ" localSheetId="2">#REF!</definedName>
    <definedName name="SloupecMJ" localSheetId="1">#REF!</definedName>
    <definedName name="SloupecMJ" localSheetId="4">#REF!</definedName>
    <definedName name="SloupecMJ" localSheetId="3">#REF!</definedName>
    <definedName name="SloupecMJ">#REF!</definedName>
    <definedName name="SloupecMnozstvi" localSheetId="2">#REF!</definedName>
    <definedName name="SloupecMnozstvi" localSheetId="1">#REF!</definedName>
    <definedName name="SloupecMnozstvi" localSheetId="4">#REF!</definedName>
    <definedName name="SloupecMnozstvi" localSheetId="3">#REF!</definedName>
    <definedName name="SloupecMnozstvi">#REF!</definedName>
    <definedName name="SloupecNazPol" localSheetId="2">#REF!</definedName>
    <definedName name="SloupecNazPol" localSheetId="1">#REF!</definedName>
    <definedName name="SloupecNazPol" localSheetId="4">#REF!</definedName>
    <definedName name="SloupecNazPol" localSheetId="3">#REF!</definedName>
    <definedName name="SloupecNazPol">#REF!</definedName>
    <definedName name="SloupecPC" localSheetId="2">#REF!</definedName>
    <definedName name="SloupecPC" localSheetId="1">#REF!</definedName>
    <definedName name="SloupecPC" localSheetId="4">#REF!</definedName>
    <definedName name="SloupecPC" localSheetId="3">#REF!</definedName>
    <definedName name="SloupecPC">#REF!</definedName>
    <definedName name="Zakazka">'101 KL'!$G$11</definedName>
    <definedName name="Zaklad22" localSheetId="2">'[1]Krycí list'!$F$32</definedName>
    <definedName name="Zaklad22" localSheetId="1">'[2]Krycí list'!$F$32</definedName>
    <definedName name="Zaklad22" localSheetId="3">'[2]Krycí list'!$F$32</definedName>
    <definedName name="Zaklad22">'101 KL'!$F$32</definedName>
    <definedName name="Zaklad5">'101 KL'!$F$30</definedName>
    <definedName name="Zaokrouhleni">'101 KL'!$F$34</definedName>
    <definedName name="Zhotovitel">'101 KL'!$C$11:$E$11</definedName>
  </definedNames>
  <calcPr calcId="152511"/>
</workbook>
</file>

<file path=xl/calcChain.xml><?xml version="1.0" encoding="utf-8"?>
<calcChain xmlns="http://schemas.openxmlformats.org/spreadsheetml/2006/main">
  <c r="G82" i="27" l="1"/>
  <c r="G81" i="27"/>
  <c r="G79" i="27"/>
  <c r="G78" i="27"/>
  <c r="G80" i="27"/>
  <c r="G83" i="27"/>
  <c r="G20" i="24" l="1"/>
  <c r="G19" i="24"/>
  <c r="G88" i="27"/>
  <c r="G89" i="27"/>
  <c r="G90" i="27"/>
  <c r="G91" i="27"/>
  <c r="G92" i="27"/>
  <c r="G87" i="27"/>
  <c r="G75" i="27" l="1"/>
  <c r="G66" i="27"/>
  <c r="G31" i="27"/>
  <c r="G32" i="27" s="1"/>
  <c r="F9" i="11" s="1"/>
  <c r="G51" i="27" l="1"/>
  <c r="G50" i="27" l="1"/>
  <c r="G56" i="27"/>
  <c r="G49" i="27"/>
  <c r="G57" i="27"/>
  <c r="G46" i="27"/>
  <c r="G37" i="27"/>
  <c r="G38" i="27"/>
  <c r="G39" i="27"/>
  <c r="G36" i="27" l="1"/>
  <c r="G40" i="27" s="1"/>
  <c r="F10" i="11" s="1"/>
  <c r="G10" i="27" l="1"/>
  <c r="G14" i="27" l="1"/>
  <c r="G105" i="27" l="1"/>
  <c r="G86" i="27"/>
  <c r="G85" i="27"/>
  <c r="G84" i="27"/>
  <c r="G77" i="27"/>
  <c r="G76" i="27"/>
  <c r="G74" i="27"/>
  <c r="G73" i="27"/>
  <c r="G72" i="27"/>
  <c r="G71" i="27"/>
  <c r="G61" i="27"/>
  <c r="G60" i="27"/>
  <c r="G59" i="27"/>
  <c r="G58" i="27"/>
  <c r="G55" i="27"/>
  <c r="G54" i="27"/>
  <c r="G53" i="27"/>
  <c r="G52" i="27"/>
  <c r="G48" i="27"/>
  <c r="G47" i="27"/>
  <c r="G45" i="27"/>
  <c r="G44" i="27"/>
  <c r="G26" i="27"/>
  <c r="G25" i="27"/>
  <c r="G24" i="27"/>
  <c r="G23" i="27"/>
  <c r="G22" i="27"/>
  <c r="G21" i="27"/>
  <c r="G20" i="27"/>
  <c r="G19" i="27"/>
  <c r="G18" i="27"/>
  <c r="G17" i="27"/>
  <c r="G16" i="27"/>
  <c r="G15" i="27"/>
  <c r="G13" i="27"/>
  <c r="G12" i="27"/>
  <c r="G11" i="27"/>
  <c r="G93" i="27" l="1"/>
  <c r="F13" i="11" s="1"/>
  <c r="G62" i="27"/>
  <c r="F11" i="11" s="1"/>
  <c r="G27" i="27"/>
  <c r="F8" i="11" s="1"/>
  <c r="G67" i="27"/>
  <c r="F12" i="11" s="1"/>
  <c r="G98" i="27"/>
  <c r="G97" i="27"/>
  <c r="G99" i="27"/>
  <c r="G104" i="27"/>
  <c r="G106" i="27" s="1"/>
  <c r="F15" i="11" s="1"/>
  <c r="G100" i="27" l="1"/>
  <c r="F14" i="11" s="1"/>
  <c r="F17" i="11" s="1"/>
  <c r="G24" i="24"/>
  <c r="G14" i="24" l="1"/>
  <c r="G23" i="24"/>
  <c r="G21" i="24"/>
  <c r="G25" i="24" s="1"/>
  <c r="G10" i="24"/>
  <c r="F9" i="25" l="1"/>
  <c r="G19" i="5" s="1"/>
  <c r="C33" i="5" l="1"/>
  <c r="G15" i="5" l="1"/>
  <c r="G12" i="24" l="1"/>
  <c r="G13" i="24"/>
  <c r="G11" i="24"/>
  <c r="G15" i="24" l="1"/>
  <c r="F8" i="25" s="1"/>
  <c r="G18" i="5" s="1"/>
  <c r="G20" i="5" s="1"/>
  <c r="F32" i="5" s="1"/>
  <c r="F33" i="5" s="1"/>
  <c r="F35" i="5" s="1"/>
  <c r="F11" i="25" l="1"/>
</calcChain>
</file>

<file path=xl/sharedStrings.xml><?xml version="1.0" encoding="utf-8"?>
<sst xmlns="http://schemas.openxmlformats.org/spreadsheetml/2006/main" count="386" uniqueCount="233">
  <si>
    <t>P. č.</t>
  </si>
  <si>
    <t>Číslo položky</t>
  </si>
  <si>
    <t>Název položky</t>
  </si>
  <si>
    <t>MJ</t>
  </si>
  <si>
    <t>množství</t>
  </si>
  <si>
    <t>cena / MJ</t>
  </si>
  <si>
    <t>Díl:</t>
  </si>
  <si>
    <t>Stavba:</t>
  </si>
  <si>
    <t>m</t>
  </si>
  <si>
    <t>Objekt:</t>
  </si>
  <si>
    <t>kus</t>
  </si>
  <si>
    <t>m2</t>
  </si>
  <si>
    <t>Komunikace</t>
  </si>
  <si>
    <t>Doplňující práce na komunikaci</t>
  </si>
  <si>
    <t>Ostatní náklady</t>
  </si>
  <si>
    <t>t</t>
  </si>
  <si>
    <t>Rozpočet</t>
  </si>
  <si>
    <t xml:space="preserve">JKSO </t>
  </si>
  <si>
    <t>Objekt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</si>
  <si>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</si>
  <si>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</si>
  <si>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</si>
  <si>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</si>
  <si>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</si>
  <si>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</si>
  <si>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</si>
  <si>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Ing. Tomáš Petr</t>
  </si>
  <si>
    <t>Typ rozpočtu</t>
  </si>
  <si>
    <t>Dodavatel</t>
  </si>
  <si>
    <t xml:space="preserve">Zakázkové číslo </t>
  </si>
  <si>
    <t>Rozpočtoval</t>
  </si>
  <si>
    <t>Počet listů</t>
  </si>
  <si>
    <t>Rozpis ceny</t>
  </si>
  <si>
    <t>Název</t>
  </si>
  <si>
    <t>Celkem</t>
  </si>
  <si>
    <t>HSV</t>
  </si>
  <si>
    <t>PSV</t>
  </si>
  <si>
    <t>MON</t>
  </si>
  <si>
    <t>Vedlejší náklady</t>
  </si>
  <si>
    <t>Vypracoval</t>
  </si>
  <si>
    <t>Za zhotovitele</t>
  </si>
  <si>
    <t>Za objednatele</t>
  </si>
  <si>
    <t>Jméno :</t>
  </si>
  <si>
    <t xml:space="preserve">   </t>
  </si>
  <si>
    <t>Datum :</t>
  </si>
  <si>
    <t>Podpis :</t>
  </si>
  <si>
    <t>Podpis:</t>
  </si>
  <si>
    <t>Základ pro DPH</t>
  </si>
  <si>
    <t>DPH</t>
  </si>
  <si>
    <t xml:space="preserve">% </t>
  </si>
  <si>
    <t>Zaokrouhlení</t>
  </si>
  <si>
    <t>CENA ZA OBJEKT CELKEM</t>
  </si>
  <si>
    <t xml:space="preserve"> </t>
  </si>
  <si>
    <t>Stavební díl</t>
  </si>
  <si>
    <t>CELKEM ZA OBJEKT</t>
  </si>
  <si>
    <t>Celkem (Kč)</t>
  </si>
  <si>
    <t>celkem (Kč)</t>
  </si>
  <si>
    <t>919735112R00</t>
  </si>
  <si>
    <t>Řezání stávajícího živičného krytu tl. 5 - 10 cm</t>
  </si>
  <si>
    <t>979087212R00</t>
  </si>
  <si>
    <t>Nakládání suti na dopravní prostředky</t>
  </si>
  <si>
    <t>Staveništní přesun hmot</t>
  </si>
  <si>
    <t>917862111R00</t>
  </si>
  <si>
    <t>Poznámka :</t>
  </si>
  <si>
    <t>Trubní vedení</t>
  </si>
  <si>
    <t>113202111R00</t>
  </si>
  <si>
    <t>979024441R00</t>
  </si>
  <si>
    <t>Očištění vybour. obrubníků všech loží a výplní</t>
  </si>
  <si>
    <t>Osazení stojat. obrub. bet. s opěrou,lože z B 12,5</t>
  </si>
  <si>
    <t>Obrubník silniční 1000/150/250 šedý</t>
  </si>
  <si>
    <t>Obrubník silniční nájezdový 1000/150/150 šedý</t>
  </si>
  <si>
    <t>181101101R00</t>
  </si>
  <si>
    <t>Úprava pláně v zářezech v hor. 1-4, bez zhutnění</t>
  </si>
  <si>
    <t>564851111R00</t>
  </si>
  <si>
    <t>564861111R00</t>
  </si>
  <si>
    <t>596215020R00</t>
  </si>
  <si>
    <t>998223011R00</t>
  </si>
  <si>
    <t>Přesun hmot, pozemní komunikace, kryt dlážděný</t>
  </si>
  <si>
    <t>Zhutnění podloží</t>
  </si>
  <si>
    <t>215901101R00</t>
  </si>
  <si>
    <t>Zarovnání styčné plochy živičné tl. do 10 cm</t>
  </si>
  <si>
    <t>919731122R00</t>
  </si>
  <si>
    <t>Obrubník chodníkový ABO 14-10 1000/100/250 mm</t>
  </si>
  <si>
    <t>Zemní a bourací práce</t>
  </si>
  <si>
    <t>Investor</t>
  </si>
  <si>
    <t>59245267R</t>
  </si>
  <si>
    <t>59245308R</t>
  </si>
  <si>
    <t>5UD01</t>
  </si>
  <si>
    <t>Asfaltová zálivka spár</t>
  </si>
  <si>
    <t>Obrubník silniční přechodový  1000/150/150-250</t>
  </si>
  <si>
    <t>m3</t>
  </si>
  <si>
    <t>161101101R00</t>
  </si>
  <si>
    <t xml:space="preserve">Svislé přemístění výkopku z hor.1-4 do 2,5 m </t>
  </si>
  <si>
    <t>171102101R00</t>
  </si>
  <si>
    <t>Uložení sypaniny  do násypů, zhutn. Do 95% PS</t>
  </si>
  <si>
    <t>181203301R00</t>
  </si>
  <si>
    <t>Úprava pláně na násypech bez zhutnění</t>
  </si>
  <si>
    <t>121101103R00</t>
  </si>
  <si>
    <t>Sejmutí ornice s přemístěním přes 100 do 250 m</t>
  </si>
  <si>
    <t>181301102R00</t>
  </si>
  <si>
    <t>914001121R00</t>
  </si>
  <si>
    <t>966006132R00</t>
  </si>
  <si>
    <t>Odstranění dopravních značek se sloupky, s bet patkami</t>
  </si>
  <si>
    <t>113107142R00</t>
  </si>
  <si>
    <t>113107122R00</t>
  </si>
  <si>
    <r>
      <t xml:space="preserve">Odstranění podkladu pl. do 200 m2, živice tl. 10 cm </t>
    </r>
    <r>
      <rPr>
        <sz val="9"/>
        <color rgb="FF00B050"/>
        <rFont val="Calibri"/>
        <family val="2"/>
        <scheme val="minor"/>
      </rPr>
      <t>St. komunikace</t>
    </r>
  </si>
  <si>
    <r>
      <t xml:space="preserve">Odstranění podkladu pl. 200 m2, kam. drcené tl. 20 cm </t>
    </r>
    <r>
      <rPr>
        <sz val="9"/>
        <color rgb="FF00B050"/>
        <rFont val="Calibri"/>
        <family val="2"/>
        <scheme val="minor"/>
      </rPr>
      <t>St. komunikace</t>
    </r>
  </si>
  <si>
    <t>Rozprostření ornice, tl. 10-15 cm, do 500 m2</t>
  </si>
  <si>
    <t>162701102R00</t>
  </si>
  <si>
    <t>Vodorovné přemístění výkopku z hor.1-4 na skládku -vzdálenost odvozu dle nabídky dodavatele</t>
  </si>
  <si>
    <t>171201201R00</t>
  </si>
  <si>
    <t xml:space="preserve">Uložení sypaniny na skl.-modelace na výšku přes 2m </t>
  </si>
  <si>
    <t>122301102R00</t>
  </si>
  <si>
    <t>Odkopávky nezapažené v hor. 4 do 1000 m3</t>
  </si>
  <si>
    <r>
      <t xml:space="preserve">Podklad ze štěrkodrti po zhutnění tloušťky 15 cm </t>
    </r>
    <r>
      <rPr>
        <sz val="9"/>
        <color rgb="FF00B050"/>
        <rFont val="Calibri"/>
        <family val="2"/>
        <charset val="238"/>
        <scheme val="minor"/>
      </rPr>
      <t>Podklad chodník, nástupiště</t>
    </r>
  </si>
  <si>
    <r>
      <t xml:space="preserve">Betonová dlažba přírodní 20x10x6 </t>
    </r>
    <r>
      <rPr>
        <sz val="9"/>
        <color rgb="FF00B050"/>
        <rFont val="Calibri"/>
        <family val="2"/>
        <charset val="238"/>
        <scheme val="minor"/>
      </rPr>
      <t>chodník, nástupiště</t>
    </r>
  </si>
  <si>
    <r>
      <t xml:space="preserve">Betonová dlažba červená pro nevidomé 20x10x6 </t>
    </r>
    <r>
      <rPr>
        <sz val="9"/>
        <color rgb="FF00B050"/>
        <rFont val="Calibri"/>
        <family val="2"/>
        <charset val="238"/>
        <scheme val="minor"/>
      </rPr>
      <t>chodník, nástupiště</t>
    </r>
  </si>
  <si>
    <t>573111112R00</t>
  </si>
  <si>
    <t>573231110R00</t>
  </si>
  <si>
    <r>
      <t xml:space="preserve">Postřik živičný infiltr., 1 kg/m2 </t>
    </r>
    <r>
      <rPr>
        <sz val="9"/>
        <color rgb="FF00B050"/>
        <rFont val="Calibri"/>
        <family val="2"/>
        <scheme val="minor"/>
      </rPr>
      <t>Oprava komunikace</t>
    </r>
  </si>
  <si>
    <r>
      <t xml:space="preserve">Postřik živičný spojovací z emulze 0,3-0,5kg/m2 </t>
    </r>
    <r>
      <rPr>
        <sz val="9"/>
        <color rgb="FF00B050"/>
        <rFont val="Calibri"/>
        <family val="2"/>
        <scheme val="minor"/>
      </rPr>
      <t>Oprava komunikace</t>
    </r>
  </si>
  <si>
    <r>
      <t xml:space="preserve">Postřik živičný infiltr., 1 kg/m2 </t>
    </r>
    <r>
      <rPr>
        <sz val="9"/>
        <color rgb="FF00B050"/>
        <rFont val="Calibri"/>
        <family val="2"/>
        <scheme val="minor"/>
      </rPr>
      <t>Zastávkový záliv</t>
    </r>
  </si>
  <si>
    <r>
      <t xml:space="preserve">Postřik živičný spojovací z emulze 0,3-0,5kg/m2 </t>
    </r>
    <r>
      <rPr>
        <sz val="9"/>
        <color rgb="FF00B050"/>
        <rFont val="Calibri"/>
        <family val="2"/>
        <scheme val="minor"/>
      </rPr>
      <t>Zastávkový záliv</t>
    </r>
  </si>
  <si>
    <r>
      <t xml:space="preserve">Kladení dlažby tl. 6 cm do drtě tl. 3 cm </t>
    </r>
    <r>
      <rPr>
        <sz val="9"/>
        <color rgb="FF00B050"/>
        <rFont val="Calibri"/>
        <family val="2"/>
        <scheme val="minor"/>
      </rPr>
      <t>chodník, nástupiště</t>
    </r>
  </si>
  <si>
    <t>Svislé a kompletní konstrukce</t>
  </si>
  <si>
    <t>3UD01</t>
  </si>
  <si>
    <t>CELKEM ZA</t>
  </si>
  <si>
    <t>3 Svislé a kompletní konstrukce</t>
  </si>
  <si>
    <t>Přesuny suti a vybouraných hmot</t>
  </si>
  <si>
    <t>979081111R00</t>
  </si>
  <si>
    <t xml:space="preserve">Odvoz suti a vybour. hmot na skládku do 1 km </t>
  </si>
  <si>
    <t>979990112R00</t>
  </si>
  <si>
    <t xml:space="preserve">Poplatek za skládku suti </t>
  </si>
  <si>
    <t>97 Přesuny suti a vybouraných hmot</t>
  </si>
  <si>
    <t>Položkový rozpočet stavby</t>
  </si>
  <si>
    <t>1 Zemní a bourací práce</t>
  </si>
  <si>
    <t>3UD02</t>
  </si>
  <si>
    <t>soubor</t>
  </si>
  <si>
    <t>8 Trubní vedení</t>
  </si>
  <si>
    <r>
      <t xml:space="preserve">Betonová dlažba červená 20x10x6 </t>
    </r>
    <r>
      <rPr>
        <sz val="9"/>
        <color rgb="FF00B050"/>
        <rFont val="Calibri"/>
        <family val="2"/>
        <scheme val="minor"/>
      </rPr>
      <t>Kontrastní pás podél hrany nástupiště</t>
    </r>
  </si>
  <si>
    <t>5 Komunikace</t>
  </si>
  <si>
    <t>91UD01</t>
  </si>
  <si>
    <t>91 Doplňující práce na komunikaci</t>
  </si>
  <si>
    <t>99 Staveništní přesun hmot</t>
  </si>
  <si>
    <t>998225111R00</t>
  </si>
  <si>
    <t>Přesun hmot, pozemní komunikace, kryt živičný</t>
  </si>
  <si>
    <t>POLOŽKOVÝ ROZPOČET</t>
  </si>
  <si>
    <t>REKAPITULACE STAVEBNÍCH DÍLŮ</t>
  </si>
  <si>
    <t>577131211R00</t>
  </si>
  <si>
    <t>0051</t>
  </si>
  <si>
    <t>Vedlejší rozpočtové náklady ve fázi provádění stavby</t>
  </si>
  <si>
    <t>005111020R</t>
  </si>
  <si>
    <t>005121010R</t>
  </si>
  <si>
    <t>005121020R</t>
  </si>
  <si>
    <t>005121030R</t>
  </si>
  <si>
    <r>
      <t xml:space="preserve">Odstranění zařízení staveniště
</t>
    </r>
    <r>
      <rPr>
        <sz val="9"/>
        <color rgb="FF00B050"/>
        <rFont val="Calibri"/>
        <family val="2"/>
        <charset val="238"/>
        <scheme val="minor"/>
      </rPr>
      <t xml:space="preserve">Odstranění objektů zařízení staveniště včetně přípojek energií a jejich odvoz. Položka zahrnuje i náklady na úpravu povrchů po odstranění zařízení staveniště a úklid ploch, na kterých bylo zařízení staveniště provozováno.    </t>
    </r>
  </si>
  <si>
    <t>0051 Vedlejší rozpočtové náklady ve fázi provádění stavby</t>
  </si>
  <si>
    <t>0052</t>
  </si>
  <si>
    <t>Ostatní náklady stavby</t>
  </si>
  <si>
    <t>005231010R</t>
  </si>
  <si>
    <t>Náklady spojené s provedením všech technickými normami předepsaných zkoušek hutnění podloží a podkladních vrstev.</t>
  </si>
  <si>
    <t>005241010R</t>
  </si>
  <si>
    <t>Dokumentace skutečného provedení</t>
  </si>
  <si>
    <t>005241020R</t>
  </si>
  <si>
    <t>Geodetické zaměření skutečného provedení</t>
  </si>
  <si>
    <t>Vytyčení stavby a st. inženýrských sítí</t>
  </si>
  <si>
    <t>Vytrhání obrub krajníků obrubníků stojatých s bet. přídlažbou</t>
  </si>
  <si>
    <r>
      <t xml:space="preserve">Vytrhání obrub krajníků obrubníků stojatých </t>
    </r>
    <r>
      <rPr>
        <sz val="9"/>
        <color rgb="FF00B050"/>
        <rFont val="Calibri"/>
        <family val="2"/>
        <scheme val="minor"/>
      </rPr>
      <t>Chodníkový obrubník</t>
    </r>
  </si>
  <si>
    <t>113106121R00</t>
  </si>
  <si>
    <t>Rozebrání zámkové dlažby na sucho</t>
  </si>
  <si>
    <t>Zřízení přístřešku, včetně základů a dodávky přístřešku dle projektu</t>
  </si>
  <si>
    <t>Zřízení přístřešku z rozebíratelné konstrukce, včetně základů a dodávky přístřešku dle projektu</t>
  </si>
  <si>
    <r>
      <t xml:space="preserve">Zřízení označníku. vč. dodávky
</t>
    </r>
    <r>
      <rPr>
        <sz val="9"/>
        <color rgb="FF00B050"/>
        <rFont val="Calibri"/>
        <family val="2"/>
        <scheme val="minor"/>
      </rPr>
      <t>Obvodový rám včetně příček z hliníkových profilů. Sestava je doplněna označením zastávky, jízdními řády a odpadkovým košem (šířka: 545 mm, výška: 2702 mm, hloubka: 477 mm)</t>
    </r>
  </si>
  <si>
    <t>Základy a zvláštní zakládání</t>
  </si>
  <si>
    <t>338920024RA0</t>
  </si>
  <si>
    <r>
      <t xml:space="preserve">Palisáda z beton. kůlů tl. 200 mm, výška 700 mm
</t>
    </r>
    <r>
      <rPr>
        <sz val="9"/>
        <color rgb="FF00B050"/>
        <rFont val="Calibri"/>
        <family val="2"/>
        <scheme val="minor"/>
      </rPr>
      <t xml:space="preserve">Výkop rýhy pro osazení včetně výkopu prostoru pro drenážní zásyp, osazení palisád do betonu, položení drenážního potrubí, umístění hydroizolační fólie, zásyp štěrkem. </t>
    </r>
  </si>
  <si>
    <r>
      <t xml:space="preserve">Podklad ze štěrkodrti po zhutnění tloušťky 15 cm </t>
    </r>
    <r>
      <rPr>
        <sz val="9"/>
        <color rgb="FF00B050"/>
        <rFont val="Calibri"/>
        <family val="2"/>
        <charset val="238"/>
        <scheme val="minor"/>
      </rPr>
      <t>Zastávkový záliv</t>
    </r>
  </si>
  <si>
    <r>
      <t xml:space="preserve">Podklad ze štěrkodrti po zhutnění tloušťky 20 cm </t>
    </r>
    <r>
      <rPr>
        <sz val="9"/>
        <color rgb="FF00B050"/>
        <rFont val="Calibri"/>
        <family val="2"/>
        <scheme val="minor"/>
      </rPr>
      <t>Zastávkový záliv</t>
    </r>
  </si>
  <si>
    <r>
      <t xml:space="preserve">Podklad ze štěrkodrti po zhutnění tloušťky 20 cm </t>
    </r>
    <r>
      <rPr>
        <sz val="9"/>
        <color rgb="FF00B050"/>
        <rFont val="Calibri"/>
        <family val="2"/>
        <scheme val="minor"/>
      </rPr>
      <t>Oprava komunikace</t>
    </r>
  </si>
  <si>
    <r>
      <t xml:space="preserve">Podklad ze štěrkodrti po zhutnění tloušťky 15 cm </t>
    </r>
    <r>
      <rPr>
        <sz val="9"/>
        <color rgb="FF00B050"/>
        <rFont val="Calibri"/>
        <family val="2"/>
        <charset val="238"/>
        <scheme val="minor"/>
      </rPr>
      <t>Oprava komunikace</t>
    </r>
  </si>
  <si>
    <r>
      <t xml:space="preserve">Beton asfalt. ACO 8,nebo ACO 11, do 3 m, tl. 4 cm </t>
    </r>
    <r>
      <rPr>
        <sz val="9"/>
        <color rgb="FF00B050"/>
        <rFont val="Calibri"/>
        <family val="2"/>
        <charset val="238"/>
        <scheme val="minor"/>
      </rPr>
      <t>Zastávkový záliv</t>
    </r>
  </si>
  <si>
    <r>
      <t xml:space="preserve">Beton asfalt. ACO 8,nebo ACO 11, do 3 m, tl. 4 cm </t>
    </r>
    <r>
      <rPr>
        <sz val="9"/>
        <color rgb="FF00B050"/>
        <rFont val="Calibri"/>
        <family val="2"/>
        <charset val="238"/>
        <scheme val="minor"/>
      </rPr>
      <t>Oprava komunikace</t>
    </r>
  </si>
  <si>
    <t>565161111R00</t>
  </si>
  <si>
    <r>
      <t xml:space="preserve">Podklad z obal kam.ACP 16+,ACP 22+,do 3 m,tl. 8 cm </t>
    </r>
    <r>
      <rPr>
        <sz val="9"/>
        <color rgb="FF00B050"/>
        <rFont val="Calibri"/>
        <family val="2"/>
        <charset val="238"/>
        <scheme val="minor"/>
      </rPr>
      <t>Zastávkový záliv</t>
    </r>
  </si>
  <si>
    <r>
      <t xml:space="preserve">Podklad z obal kam.ACP 16+,ACP 22+,do 3 m,tl. 8 cm </t>
    </r>
    <r>
      <rPr>
        <sz val="9"/>
        <color rgb="FF00B050"/>
        <rFont val="Calibri"/>
        <family val="2"/>
        <charset val="238"/>
        <scheme val="minor"/>
      </rPr>
      <t>Oprava komunikace</t>
    </r>
  </si>
  <si>
    <t>592162116R</t>
  </si>
  <si>
    <t>Přídlažba silniční nízká 50/25/8 přírodní</t>
  </si>
  <si>
    <t>28322146R</t>
  </si>
  <si>
    <t>Fólie hydroizolační</t>
  </si>
  <si>
    <t>2 Základy a zvláštní zakládání</t>
  </si>
  <si>
    <t>286139912R</t>
  </si>
  <si>
    <t>Trubka drenážní PE-HD DN 150 perforovaná, SN 4</t>
  </si>
  <si>
    <t>3UD03</t>
  </si>
  <si>
    <r>
      <t xml:space="preserve">Osaz sloupku dopr. značky vč. bet. základu + Al patka 
</t>
    </r>
    <r>
      <rPr>
        <sz val="9"/>
        <color rgb="FF00B050"/>
        <rFont val="Calibri"/>
        <family val="2"/>
        <scheme val="minor"/>
      </rPr>
      <t>1 ks P2 Osazení st. značky do nové polohy</t>
    </r>
  </si>
  <si>
    <t>59228415R</t>
  </si>
  <si>
    <t>Palisáda přírodní Masiv 17.5x20x120 cm</t>
  </si>
  <si>
    <t>Bezbariérový obrubník přímý HK 400/330/1000</t>
  </si>
  <si>
    <t>Bezbariérový obrubník náběhový pravý HK 400/330-310/1000-NP</t>
  </si>
  <si>
    <t>Bezbariérový obrubník náběhový levý HK 400/330-310/1000-NL</t>
  </si>
  <si>
    <t>Bezbariérový obrubník přechodový pravý HK 400/310-H25/1000-NP</t>
  </si>
  <si>
    <t>Bezbariérový obrubník přechodový levý HK 400/310-H25/1000-NL</t>
  </si>
  <si>
    <t>Osazení bezbariérového obrubníku, lože z B 12,5</t>
  </si>
  <si>
    <t>91UD02</t>
  </si>
  <si>
    <t>91UD03</t>
  </si>
  <si>
    <t>91UD04</t>
  </si>
  <si>
    <t>91UD05</t>
  </si>
  <si>
    <t>91UD06</t>
  </si>
  <si>
    <t>Zastávky MHD Libická a Sázavská, Žďár nad Sázavou</t>
  </si>
  <si>
    <t>Zkoušky a ostatní měření</t>
  </si>
  <si>
    <t>Vybudování zařízení staveniště</t>
  </si>
  <si>
    <t xml:space="preserve">Provoz zařízení staveniště
</t>
  </si>
  <si>
    <t>005211020R</t>
  </si>
  <si>
    <t>Ochrana stávajících inženýrských sítí</t>
  </si>
  <si>
    <t>005211030R</t>
  </si>
  <si>
    <r>
      <t xml:space="preserve">Dočasná dopravní opatření
</t>
    </r>
    <r>
      <rPr>
        <sz val="9"/>
        <color rgb="FF00B050"/>
        <rFont val="Calibri"/>
        <family val="2"/>
        <charset val="238"/>
        <scheme val="minor"/>
      </rPr>
      <t>Náklady na vyhotovení návrhu dočasného dopravního značení, jeho projednání s dotčenými orgány a organizacemi, dodání dopravních značek a světelné signalizace, jejich rozmístění a přemisťování a jejich údržba v průběhu výstavby vč. následného odstranění</t>
    </r>
  </si>
  <si>
    <t>Koordinační činnost</t>
  </si>
  <si>
    <t>041</t>
  </si>
  <si>
    <t>Město Žďár nad Sázavou</t>
  </si>
  <si>
    <t>Zastávky MHD Libická a Sázavská, Žďár n. S.</t>
  </si>
  <si>
    <t>SO 102 Sázavská</t>
  </si>
  <si>
    <t>SO102</t>
  </si>
  <si>
    <t>915791111R00</t>
  </si>
  <si>
    <t>Předznačení pro značení dělící čáry,vodící proužky</t>
  </si>
  <si>
    <t>915791112R00</t>
  </si>
  <si>
    <t>Vodor.značení dělicích čar 12 cm plastem,nehlučné</t>
  </si>
  <si>
    <t>915712121R00</t>
  </si>
  <si>
    <t>Vodor.značení dělicích čar 25 cm plastem,nehlučné</t>
  </si>
  <si>
    <t>Předznačení pro značení stopčáry, zebry, nápisů</t>
  </si>
  <si>
    <t>Vodorovné značení střík.barvou proužků š.50 cm</t>
  </si>
  <si>
    <t>915712211R00</t>
  </si>
  <si>
    <t>915721121R00</t>
  </si>
  <si>
    <t>Vodorovné značení stopčar,zeber atd.plastem,nehluč</t>
  </si>
  <si>
    <t>915711121R00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</si>
</sst>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0.00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5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9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 CE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75">
    <xf numFmtId="0" fontId="0" fillId="0" borderId="0" xfId="0"/>
    <xf numFmtId="0" fontId="8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2" fontId="0" fillId="0" borderId="0" xfId="0" applyNumberFormat="1"/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4" fontId="0" fillId="0" borderId="0" xfId="0" applyNumberFormat="1"/>
    <xf numFmtId="4" fontId="8" fillId="0" borderId="0" xfId="0" applyNumberFormat="1" applyFont="1"/>
    <xf numFmtId="1" fontId="0" fillId="0" borderId="0" xfId="0" applyNumberFormat="1"/>
    <xf numFmtId="0" fontId="10" fillId="0" borderId="0" xfId="1" applyNumberFormat="1" applyFont="1" applyBorder="1" applyAlignment="1">
      <alignment horizontal="centerContinuous" vertical="top"/>
    </xf>
    <xf numFmtId="0" fontId="9" fillId="0" borderId="0" xfId="1" applyNumberFormat="1" applyBorder="1" applyAlignment="1">
      <alignment horizontal="centerContinuous"/>
    </xf>
    <xf numFmtId="0" fontId="9" fillId="0" borderId="0" xfId="1" applyNumberFormat="1" applyAlignment="1">
      <alignment horizontal="centerContinuous"/>
    </xf>
    <xf numFmtId="0" fontId="9" fillId="0" borderId="0" xfId="1"/>
    <xf numFmtId="0" fontId="9" fillId="0" borderId="0" xfId="1" applyAlignment="1">
      <alignment wrapText="1"/>
    </xf>
    <xf numFmtId="0" fontId="11" fillId="0" borderId="0" xfId="1" applyFont="1" applyAlignment="1">
      <alignment wrapText="1"/>
    </xf>
    <xf numFmtId="0" fontId="12" fillId="0" borderId="1" xfId="1" applyFont="1" applyFill="1" applyBorder="1" applyAlignment="1">
      <alignment horizontal="left"/>
    </xf>
    <xf numFmtId="0" fontId="13" fillId="0" borderId="2" xfId="1" applyFont="1" applyFill="1" applyBorder="1" applyAlignment="1">
      <alignment horizontal="center"/>
    </xf>
    <xf numFmtId="0" fontId="13" fillId="0" borderId="4" xfId="1" applyFont="1" applyBorder="1"/>
    <xf numFmtId="0" fontId="13" fillId="0" borderId="5" xfId="1" applyNumberFormat="1" applyFont="1" applyBorder="1" applyAlignment="1">
      <alignment horizontal="left"/>
    </xf>
    <xf numFmtId="49" fontId="11" fillId="0" borderId="0" xfId="1" applyNumberFormat="1" applyFont="1" applyAlignment="1">
      <alignment wrapText="1"/>
    </xf>
    <xf numFmtId="0" fontId="15" fillId="0" borderId="6" xfId="1" applyFont="1" applyBorder="1"/>
    <xf numFmtId="0" fontId="13" fillId="0" borderId="7" xfId="1" applyFont="1" applyBorder="1"/>
    <xf numFmtId="0" fontId="13" fillId="0" borderId="8" xfId="1" applyFont="1" applyBorder="1"/>
    <xf numFmtId="0" fontId="13" fillId="0" borderId="9" xfId="1" applyFont="1" applyBorder="1"/>
    <xf numFmtId="0" fontId="13" fillId="0" borderId="10" xfId="1" applyNumberFormat="1" applyFont="1" applyBorder="1" applyAlignment="1">
      <alignment horizontal="left"/>
    </xf>
    <xf numFmtId="0" fontId="12" fillId="0" borderId="11" xfId="1" applyFont="1" applyBorder="1"/>
    <xf numFmtId="0" fontId="13" fillId="0" borderId="12" xfId="1" applyFont="1" applyBorder="1"/>
    <xf numFmtId="0" fontId="13" fillId="0" borderId="13" xfId="1" applyFont="1" applyBorder="1"/>
    <xf numFmtId="0" fontId="13" fillId="0" borderId="14" xfId="1" applyFont="1" applyBorder="1"/>
    <xf numFmtId="0" fontId="13" fillId="0" borderId="15" xfId="1" applyFont="1" applyBorder="1"/>
    <xf numFmtId="0" fontId="12" fillId="0" borderId="16" xfId="1" applyFont="1" applyBorder="1"/>
    <xf numFmtId="0" fontId="13" fillId="0" borderId="9" xfId="1" applyFont="1" applyFill="1" applyBorder="1"/>
    <xf numFmtId="0" fontId="13" fillId="0" borderId="10" xfId="1" applyNumberFormat="1" applyFont="1" applyBorder="1" applyAlignment="1">
      <alignment horizontal="right"/>
    </xf>
    <xf numFmtId="0" fontId="9" fillId="0" borderId="0" xfId="1" applyFill="1"/>
    <xf numFmtId="49" fontId="13" fillId="0" borderId="9" xfId="1" applyNumberFormat="1" applyFont="1" applyBorder="1" applyAlignment="1">
      <alignment horizontal="left"/>
    </xf>
    <xf numFmtId="0" fontId="13" fillId="0" borderId="18" xfId="1" applyFont="1" applyBorder="1"/>
    <xf numFmtId="0" fontId="13" fillId="0" borderId="9" xfId="1" applyFont="1" applyBorder="1" applyAlignment="1">
      <alignment horizontal="left"/>
    </xf>
    <xf numFmtId="0" fontId="13" fillId="0" borderId="17" xfId="1" applyFont="1" applyBorder="1" applyAlignment="1">
      <alignment horizontal="left"/>
    </xf>
    <xf numFmtId="0" fontId="13" fillId="0" borderId="9" xfId="1" applyNumberFormat="1" applyFont="1" applyBorder="1"/>
    <xf numFmtId="0" fontId="13" fillId="0" borderId="19" xfId="1" applyNumberFormat="1" applyFont="1" applyBorder="1" applyAlignment="1">
      <alignment horizontal="left"/>
    </xf>
    <xf numFmtId="0" fontId="9" fillId="0" borderId="0" xfId="1" applyNumberFormat="1" applyBorder="1"/>
    <xf numFmtId="0" fontId="9" fillId="0" borderId="0" xfId="1" applyNumberFormat="1" applyAlignment="1">
      <alignment wrapText="1"/>
    </xf>
    <xf numFmtId="0" fontId="9" fillId="0" borderId="0" xfId="1" applyBorder="1"/>
    <xf numFmtId="0" fontId="13" fillId="0" borderId="19" xfId="1" applyNumberFormat="1" applyFont="1" applyFill="1" applyBorder="1" applyAlignment="1"/>
    <xf numFmtId="0" fontId="13" fillId="0" borderId="9" xfId="1" applyFont="1" applyFill="1" applyBorder="1" applyAlignment="1"/>
    <xf numFmtId="0" fontId="15" fillId="0" borderId="0" xfId="1" applyFont="1" applyFill="1" applyBorder="1" applyAlignment="1"/>
    <xf numFmtId="0" fontId="11" fillId="0" borderId="0" xfId="1" applyFont="1" applyAlignment="1">
      <alignment horizontal="right" wrapText="1"/>
    </xf>
    <xf numFmtId="0" fontId="13" fillId="0" borderId="9" xfId="1" applyFont="1" applyBorder="1" applyAlignment="1"/>
    <xf numFmtId="3" fontId="9" fillId="0" borderId="0" xfId="1" applyNumberFormat="1"/>
    <xf numFmtId="0" fontId="13" fillId="0" borderId="16" xfId="1" applyFont="1" applyBorder="1"/>
    <xf numFmtId="49" fontId="13" fillId="0" borderId="17" xfId="1" applyNumberFormat="1" applyFont="1" applyBorder="1" applyAlignment="1">
      <alignment horizontal="left"/>
    </xf>
    <xf numFmtId="0" fontId="13" fillId="0" borderId="14" xfId="1" applyFont="1" applyBorder="1" applyAlignment="1">
      <alignment horizontal="left"/>
    </xf>
    <xf numFmtId="0" fontId="13" fillId="0" borderId="15" xfId="1" applyFont="1" applyBorder="1" applyAlignment="1">
      <alignment horizontal="left"/>
    </xf>
    <xf numFmtId="0" fontId="13" fillId="0" borderId="20" xfId="1" applyFont="1" applyBorder="1" applyAlignment="1">
      <alignment horizontal="left"/>
    </xf>
    <xf numFmtId="0" fontId="13" fillId="0" borderId="21" xfId="1" applyNumberFormat="1" applyFont="1" applyBorder="1" applyAlignment="1">
      <alignment horizontal="right"/>
    </xf>
    <xf numFmtId="0" fontId="10" fillId="0" borderId="22" xfId="1" applyFont="1" applyBorder="1" applyAlignment="1">
      <alignment horizontal="centerContinuous" vertical="center"/>
    </xf>
    <xf numFmtId="0" fontId="16" fillId="0" borderId="23" xfId="1" applyFont="1" applyBorder="1" applyAlignment="1">
      <alignment horizontal="centerContinuous" vertical="center"/>
    </xf>
    <xf numFmtId="0" fontId="9" fillId="0" borderId="23" xfId="1" applyBorder="1" applyAlignment="1">
      <alignment horizontal="centerContinuous" vertical="center"/>
    </xf>
    <xf numFmtId="0" fontId="9" fillId="0" borderId="24" xfId="1" applyBorder="1" applyAlignment="1">
      <alignment horizontal="centerContinuous" vertical="center"/>
    </xf>
    <xf numFmtId="0" fontId="9" fillId="0" borderId="28" xfId="1" applyBorder="1"/>
    <xf numFmtId="49" fontId="9" fillId="0" borderId="29" xfId="1" applyNumberFormat="1" applyBorder="1"/>
    <xf numFmtId="4" fontId="9" fillId="0" borderId="30" xfId="1" applyNumberFormat="1" applyBorder="1"/>
    <xf numFmtId="0" fontId="9" fillId="0" borderId="32" xfId="1" applyBorder="1"/>
    <xf numFmtId="4" fontId="9" fillId="0" borderId="33" xfId="1" applyNumberFormat="1" applyBorder="1"/>
    <xf numFmtId="49" fontId="9" fillId="0" borderId="0" xfId="1" applyNumberFormat="1" applyBorder="1"/>
    <xf numFmtId="4" fontId="9" fillId="0" borderId="34" xfId="1" applyNumberFormat="1" applyBorder="1"/>
    <xf numFmtId="0" fontId="9" fillId="0" borderId="36" xfId="1" applyBorder="1"/>
    <xf numFmtId="49" fontId="9" fillId="0" borderId="0" xfId="1" applyNumberFormat="1" applyBorder="1" applyAlignment="1">
      <alignment shrinkToFit="1"/>
    </xf>
    <xf numFmtId="0" fontId="9" fillId="0" borderId="35" xfId="1" applyBorder="1"/>
    <xf numFmtId="3" fontId="9" fillId="0" borderId="34" xfId="1" applyNumberFormat="1" applyBorder="1"/>
    <xf numFmtId="4" fontId="9" fillId="0" borderId="39" xfId="1" applyNumberFormat="1" applyBorder="1"/>
    <xf numFmtId="0" fontId="9" fillId="0" borderId="40" xfId="1" applyBorder="1"/>
    <xf numFmtId="3" fontId="9" fillId="0" borderId="39" xfId="1" applyNumberFormat="1" applyBorder="1"/>
    <xf numFmtId="0" fontId="9" fillId="0" borderId="41" xfId="1" applyBorder="1"/>
    <xf numFmtId="4" fontId="9" fillId="0" borderId="21" xfId="1" applyNumberFormat="1" applyBorder="1"/>
    <xf numFmtId="0" fontId="9" fillId="0" borderId="34" xfId="1" applyBorder="1"/>
    <xf numFmtId="0" fontId="9" fillId="0" borderId="33" xfId="1" applyBorder="1"/>
    <xf numFmtId="0" fontId="9" fillId="0" borderId="0" xfId="1" applyBorder="1" applyAlignment="1">
      <alignment horizontal="right"/>
    </xf>
    <xf numFmtId="0" fontId="9" fillId="0" borderId="0" xfId="1" applyFill="1" applyBorder="1"/>
    <xf numFmtId="0" fontId="9" fillId="0" borderId="6" xfId="1" applyBorder="1"/>
    <xf numFmtId="0" fontId="9" fillId="0" borderId="8" xfId="1" applyBorder="1"/>
    <xf numFmtId="1" fontId="9" fillId="0" borderId="7" xfId="1" applyNumberFormat="1" applyBorder="1" applyAlignment="1">
      <alignment horizontal="right"/>
    </xf>
    <xf numFmtId="0" fontId="9" fillId="0" borderId="7" xfId="1" applyBorder="1"/>
    <xf numFmtId="0" fontId="11" fillId="0" borderId="0" xfId="1" applyFont="1"/>
    <xf numFmtId="0" fontId="16" fillId="0" borderId="0" xfId="1" applyFont="1"/>
    <xf numFmtId="0" fontId="17" fillId="0" borderId="0" xfId="1" applyFont="1"/>
    <xf numFmtId="0" fontId="9" fillId="0" borderId="0" xfId="1" applyAlignment="1"/>
    <xf numFmtId="0" fontId="9" fillId="0" borderId="0" xfId="1" applyAlignment="1">
      <alignment vertical="justify"/>
    </xf>
    <xf numFmtId="0" fontId="9" fillId="0" borderId="0" xfId="1" applyAlignment="1">
      <alignment horizontal="left" wrapText="1"/>
    </xf>
    <xf numFmtId="0" fontId="15" fillId="2" borderId="15" xfId="1" applyFont="1" applyFill="1" applyBorder="1"/>
    <xf numFmtId="49" fontId="13" fillId="0" borderId="19" xfId="1" applyNumberFormat="1" applyFont="1" applyBorder="1" applyAlignment="1"/>
    <xf numFmtId="49" fontId="12" fillId="2" borderId="16" xfId="1" applyNumberFormat="1" applyFont="1" applyFill="1" applyBorder="1"/>
    <xf numFmtId="0" fontId="14" fillId="2" borderId="25" xfId="1" applyFont="1" applyFill="1" applyBorder="1" applyAlignment="1">
      <alignment horizontal="left"/>
    </xf>
    <xf numFmtId="0" fontId="15" fillId="2" borderId="26" xfId="1" applyFont="1" applyFill="1" applyBorder="1" applyAlignment="1">
      <alignment horizontal="left"/>
    </xf>
    <xf numFmtId="0" fontId="9" fillId="2" borderId="27" xfId="1" applyFill="1" applyBorder="1" applyAlignment="1">
      <alignment horizontal="center"/>
    </xf>
    <xf numFmtId="0" fontId="14" fillId="2" borderId="26" xfId="1" applyFont="1" applyFill="1" applyBorder="1" applyAlignment="1">
      <alignment horizontal="center"/>
    </xf>
    <xf numFmtId="0" fontId="15" fillId="2" borderId="26" xfId="1" applyFont="1" applyFill="1" applyBorder="1" applyAlignment="1">
      <alignment horizontal="right"/>
    </xf>
    <xf numFmtId="0" fontId="15" fillId="2" borderId="27" xfId="1" applyFont="1" applyFill="1" applyBorder="1" applyAlignment="1">
      <alignment horizontal="right"/>
    </xf>
    <xf numFmtId="0" fontId="12" fillId="2" borderId="1" xfId="1" applyFont="1" applyFill="1" applyBorder="1"/>
    <xf numFmtId="0" fontId="12" fillId="2" borderId="3" xfId="1" applyFont="1" applyFill="1" applyBorder="1"/>
    <xf numFmtId="0" fontId="12" fillId="2" borderId="2" xfId="1" applyFont="1" applyFill="1" applyBorder="1"/>
    <xf numFmtId="0" fontId="12" fillId="2" borderId="42" xfId="1" applyFont="1" applyFill="1" applyBorder="1"/>
    <xf numFmtId="0" fontId="12" fillId="2" borderId="43" xfId="1" applyFont="1" applyFill="1" applyBorder="1"/>
    <xf numFmtId="0" fontId="9" fillId="2" borderId="28" xfId="1" applyFill="1" applyBorder="1"/>
    <xf numFmtId="0" fontId="9" fillId="2" borderId="0" xfId="1" applyFill="1" applyBorder="1"/>
    <xf numFmtId="0" fontId="9" fillId="2" borderId="34" xfId="1" applyFill="1" applyBorder="1"/>
    <xf numFmtId="0" fontId="9" fillId="2" borderId="35" xfId="1" applyFill="1" applyBorder="1"/>
    <xf numFmtId="0" fontId="9" fillId="2" borderId="33" xfId="1" applyFill="1" applyBorder="1"/>
    <xf numFmtId="0" fontId="16" fillId="2" borderId="25" xfId="1" applyFont="1" applyFill="1" applyBorder="1"/>
    <xf numFmtId="0" fontId="16" fillId="2" borderId="26" xfId="1" applyFont="1" applyFill="1" applyBorder="1"/>
    <xf numFmtId="0" fontId="16" fillId="2" borderId="46" xfId="1" applyFont="1" applyFill="1" applyBorder="1"/>
    <xf numFmtId="0" fontId="0" fillId="0" borderId="48" xfId="0" applyBorder="1"/>
    <xf numFmtId="0" fontId="0" fillId="0" borderId="20" xfId="0" applyBorder="1"/>
    <xf numFmtId="0" fontId="8" fillId="0" borderId="44" xfId="0" applyFont="1" applyBorder="1"/>
    <xf numFmtId="0" fontId="0" fillId="0" borderId="8" xfId="0" applyBorder="1"/>
    <xf numFmtId="0" fontId="0" fillId="0" borderId="7" xfId="0" applyBorder="1"/>
    <xf numFmtId="0" fontId="8" fillId="0" borderId="49" xfId="0" applyFont="1" applyBorder="1"/>
    <xf numFmtId="0" fontId="0" fillId="0" borderId="13" xfId="0" applyBorder="1"/>
    <xf numFmtId="0" fontId="0" fillId="0" borderId="12" xfId="0" applyBorder="1"/>
    <xf numFmtId="0" fontId="0" fillId="0" borderId="0" xfId="0" applyBorder="1"/>
    <xf numFmtId="4" fontId="8" fillId="0" borderId="0" xfId="0" applyNumberFormat="1" applyFont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8" xfId="0" applyFont="1" applyBorder="1" applyAlignment="1">
      <alignment horizontal="left"/>
    </xf>
    <xf numFmtId="0" fontId="8" fillId="0" borderId="8" xfId="0" applyFont="1" applyBorder="1"/>
    <xf numFmtId="4" fontId="8" fillId="0" borderId="7" xfId="0" applyNumberFormat="1" applyFont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4" fontId="0" fillId="0" borderId="34" xfId="0" applyNumberFormat="1" applyBorder="1"/>
    <xf numFmtId="1" fontId="0" fillId="0" borderId="0" xfId="0" applyNumberFormat="1" applyBorder="1"/>
    <xf numFmtId="2" fontId="0" fillId="0" borderId="8" xfId="0" applyNumberFormat="1" applyBorder="1"/>
    <xf numFmtId="0" fontId="0" fillId="0" borderId="8" xfId="0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44" xfId="0" applyFont="1" applyBorder="1" applyAlignment="1">
      <alignment horizontal="left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35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8" fillId="0" borderId="0" xfId="0" applyFont="1" applyBorder="1"/>
    <xf numFmtId="4" fontId="0" fillId="0" borderId="34" xfId="0" applyNumberFormat="1" applyBorder="1" applyAlignment="1">
      <alignment horizontal="right"/>
    </xf>
    <xf numFmtId="0" fontId="0" fillId="0" borderId="0" xfId="0" applyFill="1" applyBorder="1"/>
    <xf numFmtId="0" fontId="0" fillId="0" borderId="35" xfId="0" applyBorder="1" applyAlignment="1">
      <alignment horizontal="center"/>
    </xf>
    <xf numFmtId="4" fontId="0" fillId="0" borderId="0" xfId="0" applyNumberFormat="1" applyBorder="1"/>
    <xf numFmtId="1" fontId="0" fillId="0" borderId="0" xfId="0" applyNumberFormat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0" borderId="0" xfId="0" applyFont="1" applyBorder="1"/>
    <xf numFmtId="4" fontId="0" fillId="0" borderId="34" xfId="0" applyNumberFormat="1" applyFont="1" applyBorder="1"/>
    <xf numFmtId="0" fontId="0" fillId="0" borderId="35" xfId="0" applyFont="1" applyBorder="1" applyAlignment="1">
      <alignment horizontal="center"/>
    </xf>
    <xf numFmtId="14" fontId="9" fillId="0" borderId="34" xfId="1" applyNumberFormat="1" applyBorder="1"/>
    <xf numFmtId="0" fontId="8" fillId="0" borderId="8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35" xfId="0" applyFont="1" applyBorder="1" applyAlignment="1">
      <alignment horizontal="center"/>
    </xf>
    <xf numFmtId="4" fontId="8" fillId="0" borderId="34" xfId="0" applyNumberFormat="1" applyFont="1" applyBorder="1"/>
    <xf numFmtId="0" fontId="8" fillId="0" borderId="0" xfId="0" applyFont="1" applyBorder="1" applyAlignment="1">
      <alignment horizontal="left"/>
    </xf>
    <xf numFmtId="165" fontId="0" fillId="0" borderId="0" xfId="0" applyNumberFormat="1"/>
    <xf numFmtId="2" fontId="0" fillId="0" borderId="0" xfId="0" applyNumberFormat="1" applyFill="1" applyBorder="1"/>
    <xf numFmtId="0" fontId="8" fillId="0" borderId="35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4" fontId="7" fillId="0" borderId="34" xfId="0" applyNumberFormat="1" applyFont="1" applyBorder="1"/>
    <xf numFmtId="0" fontId="0" fillId="0" borderId="0" xfId="0" applyFont="1" applyFill="1" applyBorder="1"/>
    <xf numFmtId="0" fontId="6" fillId="0" borderId="0" xfId="0" applyFont="1" applyBorder="1"/>
    <xf numFmtId="0" fontId="6" fillId="0" borderId="0" xfId="0" applyFont="1" applyFill="1" applyBorder="1" applyAlignment="1">
      <alignment horizontal="left"/>
    </xf>
    <xf numFmtId="4" fontId="22" fillId="0" borderId="0" xfId="0" applyNumberFormat="1" applyFont="1" applyBorder="1"/>
    <xf numFmtId="0" fontId="24" fillId="0" borderId="0" xfId="0" applyFont="1" applyBorder="1"/>
    <xf numFmtId="0" fontId="23" fillId="0" borderId="0" xfId="0" applyFont="1" applyBorder="1"/>
    <xf numFmtId="0" fontId="5" fillId="0" borderId="35" xfId="0" applyFont="1" applyBorder="1" applyAlignment="1">
      <alignment horizontal="center"/>
    </xf>
    <xf numFmtId="0" fontId="25" fillId="0" borderId="0" xfId="1" applyFont="1" applyAlignment="1"/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/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 wrapText="1"/>
    </xf>
    <xf numFmtId="1" fontId="0" fillId="0" borderId="0" xfId="0" applyNumberFormat="1" applyBorder="1" applyAlignment="1">
      <alignment vertical="center"/>
    </xf>
    <xf numFmtId="4" fontId="0" fillId="0" borderId="34" xfId="0" applyNumberFormat="1" applyBorder="1" applyAlignment="1">
      <alignment vertical="center"/>
    </xf>
    <xf numFmtId="0" fontId="8" fillId="0" borderId="8" xfId="0" applyFont="1" applyFill="1" applyBorder="1" applyAlignment="1">
      <alignment horizontal="center"/>
    </xf>
    <xf numFmtId="2" fontId="8" fillId="0" borderId="8" xfId="0" applyNumberFormat="1" applyFont="1" applyFill="1" applyBorder="1"/>
    <xf numFmtId="4" fontId="8" fillId="0" borderId="7" xfId="0" applyNumberFormat="1" applyFont="1" applyFill="1" applyBorder="1"/>
    <xf numFmtId="0" fontId="0" fillId="0" borderId="35" xfId="0" applyFill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2" fontId="8" fillId="0" borderId="0" xfId="0" applyNumberFormat="1" applyFont="1" applyFill="1" applyBorder="1"/>
    <xf numFmtId="4" fontId="8" fillId="0" borderId="34" xfId="0" applyNumberFormat="1" applyFont="1" applyFill="1" applyBorder="1"/>
    <xf numFmtId="0" fontId="0" fillId="3" borderId="49" xfId="0" applyFill="1" applyBorder="1" applyAlignment="1">
      <alignment horizontal="center"/>
    </xf>
    <xf numFmtId="0" fontId="8" fillId="3" borderId="13" xfId="0" applyFont="1" applyFill="1" applyBorder="1" applyAlignment="1">
      <alignment horizontal="left"/>
    </xf>
    <xf numFmtId="0" fontId="8" fillId="3" borderId="13" xfId="0" applyFont="1" applyFill="1" applyBorder="1"/>
    <xf numFmtId="0" fontId="0" fillId="3" borderId="13" xfId="0" applyFill="1" applyBorder="1" applyAlignment="1">
      <alignment horizontal="center"/>
    </xf>
    <xf numFmtId="2" fontId="0" fillId="3" borderId="13" xfId="0" applyNumberFormat="1" applyFill="1" applyBorder="1"/>
    <xf numFmtId="4" fontId="8" fillId="3" borderId="12" xfId="0" applyNumberFormat="1" applyFont="1" applyFill="1" applyBorder="1"/>
    <xf numFmtId="0" fontId="8" fillId="0" borderId="44" xfId="0" applyFont="1" applyFill="1" applyBorder="1" applyAlignment="1">
      <alignment horizontal="center"/>
    </xf>
    <xf numFmtId="0" fontId="8" fillId="0" borderId="8" xfId="0" applyFont="1" applyFill="1" applyBorder="1"/>
    <xf numFmtId="0" fontId="0" fillId="0" borderId="8" xfId="0" applyFill="1" applyBorder="1" applyAlignment="1">
      <alignment horizontal="center"/>
    </xf>
    <xf numFmtId="2" fontId="0" fillId="0" borderId="8" xfId="0" applyNumberFormat="1" applyFill="1" applyBorder="1"/>
    <xf numFmtId="4" fontId="0" fillId="0" borderId="7" xfId="0" applyNumberFormat="1" applyFill="1" applyBorder="1"/>
    <xf numFmtId="0" fontId="0" fillId="0" borderId="35" xfId="0" applyFill="1" applyBorder="1"/>
    <xf numFmtId="4" fontId="0" fillId="0" borderId="34" xfId="0" applyNumberFormat="1" applyFill="1" applyBorder="1"/>
    <xf numFmtId="0" fontId="0" fillId="0" borderId="35" xfId="0" applyFill="1" applyBorder="1" applyAlignment="1">
      <alignment horizontal="center" vertical="center"/>
    </xf>
    <xf numFmtId="2" fontId="0" fillId="0" borderId="0" xfId="0" applyNumberFormat="1" applyFill="1" applyBorder="1" applyAlignment="1">
      <alignment vertical="center"/>
    </xf>
    <xf numFmtId="0" fontId="8" fillId="3" borderId="13" xfId="0" applyFont="1" applyFill="1" applyBorder="1" applyAlignment="1">
      <alignment horizontal="center"/>
    </xf>
    <xf numFmtId="2" fontId="8" fillId="3" borderId="13" xfId="0" applyNumberFormat="1" applyFont="1" applyFill="1" applyBorder="1"/>
    <xf numFmtId="0" fontId="0" fillId="0" borderId="0" xfId="0" applyFill="1"/>
    <xf numFmtId="2" fontId="0" fillId="0" borderId="0" xfId="0" applyNumberFormat="1" applyBorder="1" applyAlignment="1">
      <alignment horizontal="right" vertical="center"/>
    </xf>
    <xf numFmtId="2" fontId="4" fillId="0" borderId="0" xfId="0" applyNumberFormat="1" applyFont="1" applyFill="1" applyBorder="1" applyAlignment="1">
      <alignment vertical="center"/>
    </xf>
    <xf numFmtId="4" fontId="0" fillId="0" borderId="3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/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/>
    <xf numFmtId="165" fontId="0" fillId="0" borderId="0" xfId="0" applyNumberFormat="1" applyBorder="1"/>
    <xf numFmtId="49" fontId="8" fillId="0" borderId="0" xfId="0" applyNumberFormat="1" applyFont="1" applyBorder="1" applyAlignment="1">
      <alignment horizontal="left"/>
    </xf>
    <xf numFmtId="4" fontId="8" fillId="0" borderId="0" xfId="0" applyNumberFormat="1" applyFont="1" applyBorder="1"/>
    <xf numFmtId="0" fontId="0" fillId="0" borderId="0" xfId="0" applyFont="1" applyBorder="1" applyAlignment="1">
      <alignment horizontal="center"/>
    </xf>
    <xf numFmtId="4" fontId="0" fillId="0" borderId="0" xfId="0" applyNumberFormat="1" applyFont="1" applyBorder="1"/>
    <xf numFmtId="0" fontId="0" fillId="3" borderId="49" xfId="0" applyFill="1" applyBorder="1"/>
    <xf numFmtId="4" fontId="8" fillId="3" borderId="13" xfId="0" applyNumberFormat="1" applyFont="1" applyFill="1" applyBorder="1" applyAlignment="1">
      <alignment horizontal="center"/>
    </xf>
    <xf numFmtId="4" fontId="8" fillId="3" borderId="12" xfId="0" applyNumberFormat="1" applyFont="1" applyFill="1" applyBorder="1" applyAlignment="1">
      <alignment horizontal="right"/>
    </xf>
    <xf numFmtId="0" fontId="2" fillId="0" borderId="35" xfId="0" applyFont="1" applyBorder="1" applyAlignment="1">
      <alignment horizontal="center"/>
    </xf>
    <xf numFmtId="49" fontId="8" fillId="0" borderId="8" xfId="0" applyNumberFormat="1" applyFont="1" applyBorder="1" applyAlignment="1">
      <alignment horizontal="left"/>
    </xf>
    <xf numFmtId="0" fontId="0" fillId="0" borderId="0" xfId="0" applyBorder="1" applyAlignment="1">
      <alignment horizontal="left" vertical="center"/>
    </xf>
    <xf numFmtId="4" fontId="0" fillId="0" borderId="34" xfId="0" applyNumberFormat="1" applyFont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2" fontId="0" fillId="0" borderId="0" xfId="0" applyNumberFormat="1" applyFill="1" applyBorder="1" applyAlignment="1">
      <alignment horizontal="right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vertical="center"/>
    </xf>
    <xf numFmtId="4" fontId="1" fillId="0" borderId="34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/>
    <xf numFmtId="2" fontId="0" fillId="0" borderId="0" xfId="0" applyNumberFormat="1" applyBorder="1" applyAlignment="1">
      <alignment horizontal="right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4" fontId="0" fillId="0" borderId="34" xfId="0" applyNumberFormat="1" applyFill="1" applyBorder="1" applyAlignment="1">
      <alignment vertical="center"/>
    </xf>
    <xf numFmtId="165" fontId="0" fillId="0" borderId="0" xfId="0" applyNumberFormat="1" applyFill="1"/>
    <xf numFmtId="1" fontId="0" fillId="0" borderId="0" xfId="0" applyNumberFormat="1" applyFill="1" applyBorder="1"/>
    <xf numFmtId="1" fontId="0" fillId="0" borderId="0" xfId="0" applyNumberFormat="1" applyFill="1"/>
    <xf numFmtId="1" fontId="0" fillId="0" borderId="0" xfId="0" applyNumberFormat="1" applyFill="1" applyBorder="1" applyAlignment="1">
      <alignment vertical="center"/>
    </xf>
    <xf numFmtId="0" fontId="9" fillId="0" borderId="28" xfId="1" applyBorder="1" applyAlignment="1">
      <alignment horizontal="center" vertical="center"/>
    </xf>
    <xf numFmtId="0" fontId="9" fillId="0" borderId="0" xfId="1" applyBorder="1" applyAlignment="1">
      <alignment horizontal="center" vertical="center"/>
    </xf>
    <xf numFmtId="0" fontId="9" fillId="0" borderId="34" xfId="1" applyBorder="1" applyAlignment="1">
      <alignment horizontal="center" vertical="center"/>
    </xf>
    <xf numFmtId="0" fontId="9" fillId="0" borderId="35" xfId="1" applyBorder="1" applyAlignment="1">
      <alignment horizontal="center" vertical="center"/>
    </xf>
    <xf numFmtId="164" fontId="16" fillId="2" borderId="47" xfId="1" applyNumberFormat="1" applyFont="1" applyFill="1" applyBorder="1" applyAlignment="1">
      <alignment horizontal="right"/>
    </xf>
    <xf numFmtId="164" fontId="16" fillId="2" borderId="27" xfId="1" applyNumberFormat="1" applyFont="1" applyFill="1" applyBorder="1" applyAlignment="1">
      <alignment horizontal="right"/>
    </xf>
    <xf numFmtId="0" fontId="15" fillId="0" borderId="0" xfId="1" applyFont="1" applyAlignment="1">
      <alignment horizontal="left" vertical="top" wrapText="1"/>
    </xf>
    <xf numFmtId="0" fontId="9" fillId="0" borderId="33" xfId="1" applyBorder="1" applyAlignment="1">
      <alignment horizontal="center" vertical="center"/>
    </xf>
    <xf numFmtId="164" fontId="9" fillId="0" borderId="17" xfId="1" applyNumberFormat="1" applyBorder="1" applyAlignment="1">
      <alignment horizontal="right"/>
    </xf>
    <xf numFmtId="164" fontId="9" fillId="0" borderId="19" xfId="1" applyNumberFormat="1" applyBorder="1" applyAlignment="1">
      <alignment horizontal="right"/>
    </xf>
    <xf numFmtId="164" fontId="9" fillId="0" borderId="44" xfId="1" applyNumberFormat="1" applyBorder="1" applyAlignment="1">
      <alignment horizontal="right"/>
    </xf>
    <xf numFmtId="164" fontId="9" fillId="0" borderId="45" xfId="1" applyNumberFormat="1" applyBorder="1" applyAlignment="1">
      <alignment horizontal="right"/>
    </xf>
    <xf numFmtId="49" fontId="14" fillId="2" borderId="42" xfId="1" applyNumberFormat="1" applyFont="1" applyFill="1" applyBorder="1" applyAlignment="1">
      <alignment horizontal="left"/>
    </xf>
    <xf numFmtId="49" fontId="14" fillId="2" borderId="3" xfId="1" applyNumberFormat="1" applyFont="1" applyFill="1" applyBorder="1" applyAlignment="1">
      <alignment horizontal="left"/>
    </xf>
    <xf numFmtId="49" fontId="14" fillId="2" borderId="2" xfId="1" applyNumberFormat="1" applyFont="1" applyFill="1" applyBorder="1" applyAlignment="1">
      <alignment horizontal="left"/>
    </xf>
    <xf numFmtId="0" fontId="9" fillId="0" borderId="35" xfId="1" applyBorder="1"/>
    <xf numFmtId="0" fontId="9" fillId="0" borderId="34" xfId="1" applyBorder="1"/>
    <xf numFmtId="0" fontId="15" fillId="0" borderId="35" xfId="1" applyFont="1" applyBorder="1"/>
    <xf numFmtId="0" fontId="15" fillId="0" borderId="34" xfId="1" applyFont="1" applyBorder="1"/>
    <xf numFmtId="0" fontId="9" fillId="0" borderId="37" xfId="1" applyBorder="1" applyAlignment="1">
      <alignment horizontal="center" shrinkToFit="1"/>
    </xf>
    <xf numFmtId="0" fontId="9" fillId="0" borderId="38" xfId="1" applyBorder="1" applyAlignment="1">
      <alignment horizontal="center" shrinkToFit="1"/>
    </xf>
    <xf numFmtId="49" fontId="12" fillId="2" borderId="17" xfId="1" applyNumberFormat="1" applyFont="1" applyFill="1" applyBorder="1" applyAlignment="1">
      <alignment wrapText="1"/>
    </xf>
    <xf numFmtId="0" fontId="12" fillId="2" borderId="14" xfId="1" applyFont="1" applyFill="1" applyBorder="1" applyAlignment="1">
      <alignment wrapText="1"/>
    </xf>
    <xf numFmtId="0" fontId="12" fillId="2" borderId="15" xfId="1" applyFont="1" applyFill="1" applyBorder="1" applyAlignment="1">
      <alignment wrapText="1"/>
    </xf>
    <xf numFmtId="0" fontId="9" fillId="0" borderId="31" xfId="1" applyBorder="1"/>
    <xf numFmtId="0" fontId="9" fillId="0" borderId="30" xfId="1" applyBorder="1"/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4.Bystrice_Opravy%20MK/VF4_DSP/24-XLS03_ROZPOC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8.Bystrice_Sidliste%20II/20_VF4_DSP/8-XLS04_ROZPOCET%20SO%201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"/>
      <sheetName val="000 Pol"/>
      <sheetName val="101 Pol"/>
      <sheetName val="102 Pol"/>
      <sheetName val="103 Pol"/>
      <sheetName val="104 Pol"/>
      <sheetName val="MENEPRACE_KOM"/>
      <sheetName val="ZMENY_V+K"/>
      <sheetName val="KOSTKY VYPOCET"/>
      <sheetName val="Rekapitulace ŠD 15 cm"/>
    </sheetNames>
    <sheetDataSet>
      <sheetData sheetId="0">
        <row r="32">
          <cell r="C32">
            <v>21</v>
          </cell>
          <cell r="F32">
            <v>6125957.6040855004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32">
          <cell r="C32">
            <v>21</v>
          </cell>
          <cell r="F32">
            <v>770865.17213015363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tabSelected="1" view="pageBreakPreview" topLeftCell="A13" zoomScaleSheetLayoutView="100" workbookViewId="0">
      <selection activeCell="I29" sqref="I29"/>
    </sheetView>
  </sheetViews>
  <sheetFormatPr defaultColWidth="9.109375" defaultRowHeight="13.2" x14ac:dyDescent="0.25"/>
  <cols>
    <col min="1" max="1" width="2" style="13" customWidth="1"/>
    <col min="2" max="2" width="15" style="13" customWidth="1"/>
    <col min="3" max="3" width="15.88671875" style="13" customWidth="1"/>
    <col min="4" max="4" width="14.5546875" style="13" customWidth="1"/>
    <col min="5" max="5" width="13.5546875" style="13" customWidth="1"/>
    <col min="6" max="6" width="16.5546875" style="13" customWidth="1"/>
    <col min="7" max="7" width="15.33203125" style="13" customWidth="1"/>
    <col min="8" max="9" width="9.109375" style="13"/>
    <col min="10" max="10" width="27.44140625" style="84" customWidth="1"/>
    <col min="11" max="11" width="40.109375" style="84" customWidth="1"/>
    <col min="12" max="16384" width="9.109375" style="13"/>
  </cols>
  <sheetData>
    <row r="1" spans="1:57" ht="24.75" customHeight="1" thickBot="1" x14ac:dyDescent="0.3">
      <c r="A1" s="10" t="s">
        <v>146</v>
      </c>
      <c r="B1" s="11"/>
      <c r="C1" s="12"/>
      <c r="D1" s="12"/>
      <c r="E1" s="11"/>
      <c r="F1" s="11"/>
      <c r="G1" s="11"/>
      <c r="I1" s="14"/>
      <c r="J1" s="15"/>
      <c r="K1" s="15"/>
    </row>
    <row r="2" spans="1:57" ht="15" customHeight="1" x14ac:dyDescent="0.25">
      <c r="A2" s="16" t="s">
        <v>16</v>
      </c>
      <c r="B2" s="17"/>
      <c r="C2" s="259" t="s">
        <v>219</v>
      </c>
      <c r="D2" s="260"/>
      <c r="E2" s="261"/>
      <c r="F2" s="18" t="s">
        <v>17</v>
      </c>
      <c r="G2" s="19"/>
      <c r="I2" s="14"/>
      <c r="J2" s="20"/>
      <c r="K2" s="15"/>
    </row>
    <row r="3" spans="1:57" ht="3" hidden="1" customHeight="1" x14ac:dyDescent="0.25">
      <c r="A3" s="21"/>
      <c r="B3" s="22"/>
      <c r="C3" s="23"/>
      <c r="D3" s="23"/>
      <c r="E3" s="22"/>
      <c r="F3" s="24"/>
      <c r="G3" s="25"/>
      <c r="I3" s="14"/>
      <c r="J3" s="15"/>
      <c r="K3" s="15"/>
    </row>
    <row r="4" spans="1:57" ht="12" customHeight="1" x14ac:dyDescent="0.25">
      <c r="A4" s="26" t="s">
        <v>18</v>
      </c>
      <c r="B4" s="27"/>
      <c r="C4" s="28" t="s">
        <v>220</v>
      </c>
      <c r="D4" s="29"/>
      <c r="E4" s="30"/>
      <c r="F4" s="24" t="s">
        <v>19</v>
      </c>
      <c r="G4" s="25"/>
      <c r="I4" s="14"/>
      <c r="J4" s="15"/>
      <c r="K4" s="15"/>
    </row>
    <row r="5" spans="1:57" x14ac:dyDescent="0.25">
      <c r="A5" s="92"/>
      <c r="B5" s="90"/>
      <c r="C5" s="268"/>
      <c r="D5" s="269"/>
      <c r="E5" s="270"/>
      <c r="F5" s="24" t="s">
        <v>20</v>
      </c>
      <c r="G5" s="25"/>
      <c r="I5" s="14"/>
      <c r="J5" s="15"/>
      <c r="K5" s="20"/>
    </row>
    <row r="6" spans="1:57" ht="12.9" customHeight="1" x14ac:dyDescent="0.25">
      <c r="A6" s="31" t="s">
        <v>21</v>
      </c>
      <c r="B6" s="30"/>
      <c r="C6" s="29" t="s">
        <v>22</v>
      </c>
      <c r="D6" s="29"/>
      <c r="E6" s="30"/>
      <c r="F6" s="32" t="s">
        <v>23</v>
      </c>
      <c r="G6" s="33"/>
      <c r="I6" s="14"/>
      <c r="J6" s="15"/>
      <c r="K6" s="15"/>
      <c r="O6" s="34"/>
    </row>
    <row r="7" spans="1:57" x14ac:dyDescent="0.25">
      <c r="A7" s="92"/>
      <c r="B7" s="90"/>
      <c r="C7" s="268" t="s">
        <v>218</v>
      </c>
      <c r="D7" s="269"/>
      <c r="E7" s="270"/>
      <c r="F7" s="35" t="s">
        <v>24</v>
      </c>
      <c r="G7" s="33"/>
      <c r="I7" s="14"/>
      <c r="J7" s="15"/>
      <c r="K7" s="20"/>
    </row>
    <row r="8" spans="1:57" x14ac:dyDescent="0.25">
      <c r="A8" s="36" t="s">
        <v>25</v>
      </c>
      <c r="B8" s="24"/>
      <c r="C8" s="35" t="s">
        <v>26</v>
      </c>
      <c r="D8" s="37"/>
      <c r="E8" s="38"/>
      <c r="F8" s="39" t="s">
        <v>27</v>
      </c>
      <c r="G8" s="40"/>
      <c r="H8" s="41"/>
      <c r="I8" s="42"/>
      <c r="J8" s="15"/>
      <c r="K8" s="15"/>
    </row>
    <row r="9" spans="1:57" x14ac:dyDescent="0.25">
      <c r="A9" s="36"/>
      <c r="B9" s="24"/>
      <c r="C9" s="37"/>
      <c r="D9" s="37"/>
      <c r="E9" s="38"/>
      <c r="F9" s="43"/>
      <c r="G9" s="44"/>
      <c r="H9" s="43"/>
      <c r="I9" s="14"/>
      <c r="J9" s="15"/>
      <c r="K9" s="15"/>
    </row>
    <row r="10" spans="1:57" x14ac:dyDescent="0.25">
      <c r="A10" s="36" t="s">
        <v>84</v>
      </c>
      <c r="B10" s="24"/>
      <c r="C10" s="37" t="s">
        <v>217</v>
      </c>
      <c r="D10" s="37"/>
      <c r="E10" s="37"/>
      <c r="F10" s="45"/>
      <c r="G10" s="44"/>
      <c r="H10" s="46"/>
      <c r="I10" s="14"/>
      <c r="J10" s="47"/>
      <c r="K10" s="15"/>
    </row>
    <row r="11" spans="1:57" ht="13.5" customHeight="1" x14ac:dyDescent="0.25">
      <c r="A11" s="36" t="s">
        <v>28</v>
      </c>
      <c r="B11" s="24"/>
      <c r="C11" s="37"/>
      <c r="D11" s="37"/>
      <c r="E11" s="37"/>
      <c r="F11" s="48" t="s">
        <v>29</v>
      </c>
      <c r="G11" s="91" t="s">
        <v>216</v>
      </c>
      <c r="H11" s="43"/>
      <c r="I11" s="14"/>
      <c r="J11" s="15"/>
      <c r="K11" s="15"/>
      <c r="BA11" s="49"/>
      <c r="BB11" s="49"/>
      <c r="BC11" s="49"/>
      <c r="BD11" s="49"/>
      <c r="BE11" s="49"/>
    </row>
    <row r="12" spans="1:57" ht="12.75" customHeight="1" x14ac:dyDescent="0.25">
      <c r="A12" s="50" t="s">
        <v>30</v>
      </c>
      <c r="B12" s="30"/>
      <c r="C12" s="51" t="s">
        <v>26</v>
      </c>
      <c r="D12" s="52"/>
      <c r="E12" s="53"/>
      <c r="F12" s="54" t="s">
        <v>31</v>
      </c>
      <c r="G12" s="55"/>
      <c r="H12" s="43"/>
      <c r="I12" s="14"/>
      <c r="J12" s="15"/>
      <c r="K12" s="15"/>
    </row>
    <row r="13" spans="1:57" ht="28.5" customHeight="1" thickBot="1" x14ac:dyDescent="0.3">
      <c r="A13" s="56" t="s">
        <v>32</v>
      </c>
      <c r="B13" s="57"/>
      <c r="C13" s="57"/>
      <c r="D13" s="57"/>
      <c r="E13" s="58"/>
      <c r="F13" s="58"/>
      <c r="G13" s="59"/>
      <c r="H13" s="43"/>
      <c r="I13" s="14"/>
      <c r="J13" s="15"/>
      <c r="K13" s="15"/>
    </row>
    <row r="14" spans="1:57" ht="17.25" customHeight="1" thickBot="1" x14ac:dyDescent="0.3">
      <c r="A14" s="93"/>
      <c r="B14" s="94" t="s">
        <v>33</v>
      </c>
      <c r="C14" s="95"/>
      <c r="D14" s="96"/>
      <c r="E14" s="97"/>
      <c r="F14" s="97"/>
      <c r="G14" s="98" t="s">
        <v>34</v>
      </c>
      <c r="I14" s="14"/>
      <c r="J14" s="15"/>
      <c r="K14" s="15"/>
    </row>
    <row r="15" spans="1:57" ht="15.9" customHeight="1" x14ac:dyDescent="0.25">
      <c r="A15" s="60"/>
      <c r="B15" s="61" t="s">
        <v>35</v>
      </c>
      <c r="C15" s="62"/>
      <c r="D15" s="271"/>
      <c r="E15" s="272"/>
      <c r="F15" s="63"/>
      <c r="G15" s="64">
        <f>'102 Rek'!F17</f>
        <v>0</v>
      </c>
      <c r="I15" s="14"/>
      <c r="J15" s="15"/>
      <c r="K15" s="15"/>
    </row>
    <row r="16" spans="1:57" ht="15.9" customHeight="1" x14ac:dyDescent="0.25">
      <c r="A16" s="60"/>
      <c r="B16" s="65" t="s">
        <v>36</v>
      </c>
      <c r="C16" s="66"/>
      <c r="D16" s="262"/>
      <c r="E16" s="263"/>
      <c r="F16" s="67"/>
      <c r="G16" s="64">
        <v>0</v>
      </c>
      <c r="I16" s="14"/>
      <c r="J16" s="15"/>
      <c r="K16" s="15"/>
    </row>
    <row r="17" spans="1:11" ht="15.9" customHeight="1" x14ac:dyDescent="0.25">
      <c r="A17" s="60"/>
      <c r="B17" s="65" t="s">
        <v>37</v>
      </c>
      <c r="C17" s="66"/>
      <c r="D17" s="262"/>
      <c r="E17" s="263"/>
      <c r="F17" s="67"/>
      <c r="G17" s="64">
        <v>0</v>
      </c>
      <c r="I17" s="14"/>
      <c r="J17" s="15"/>
      <c r="K17" s="15"/>
    </row>
    <row r="18" spans="1:11" ht="15.9" customHeight="1" x14ac:dyDescent="0.25">
      <c r="A18" s="60"/>
      <c r="B18" s="68" t="s">
        <v>38</v>
      </c>
      <c r="C18" s="66"/>
      <c r="D18" s="262"/>
      <c r="E18" s="263"/>
      <c r="F18" s="67"/>
      <c r="G18" s="64">
        <f>'000 Rek'!F8</f>
        <v>0</v>
      </c>
      <c r="I18" s="14"/>
      <c r="J18" s="15"/>
      <c r="K18" s="15"/>
    </row>
    <row r="19" spans="1:11" ht="15.9" customHeight="1" x14ac:dyDescent="0.25">
      <c r="A19" s="60"/>
      <c r="B19" s="65" t="s">
        <v>14</v>
      </c>
      <c r="C19" s="66"/>
      <c r="D19" s="264"/>
      <c r="E19" s="265"/>
      <c r="F19" s="67"/>
      <c r="G19" s="64">
        <f>'000 Rek'!F9</f>
        <v>0</v>
      </c>
      <c r="I19" s="14"/>
      <c r="J19" s="15"/>
      <c r="K19" s="15"/>
    </row>
    <row r="20" spans="1:11" ht="15.9" customHeight="1" x14ac:dyDescent="0.25">
      <c r="A20" s="60"/>
      <c r="B20" s="43" t="s">
        <v>34</v>
      </c>
      <c r="C20" s="66"/>
      <c r="D20" s="262"/>
      <c r="E20" s="263"/>
      <c r="F20" s="67"/>
      <c r="G20" s="64">
        <f>SUM(G15:G19)</f>
        <v>0</v>
      </c>
      <c r="I20" s="14"/>
      <c r="J20" s="15"/>
      <c r="K20" s="15"/>
    </row>
    <row r="21" spans="1:11" ht="3" customHeight="1" x14ac:dyDescent="0.25">
      <c r="A21" s="60"/>
      <c r="B21" s="43"/>
      <c r="C21" s="66"/>
      <c r="D21" s="69"/>
      <c r="E21" s="70"/>
      <c r="F21" s="67"/>
      <c r="G21" s="64"/>
      <c r="I21" s="14"/>
      <c r="J21" s="15"/>
      <c r="K21" s="15"/>
    </row>
    <row r="22" spans="1:11" ht="3" customHeight="1" x14ac:dyDescent="0.25">
      <c r="A22" s="60"/>
      <c r="B22" s="43"/>
      <c r="C22" s="66"/>
      <c r="D22" s="69"/>
      <c r="E22" s="70"/>
      <c r="F22" s="67"/>
      <c r="G22" s="64"/>
      <c r="I22" s="14"/>
      <c r="J22" s="15"/>
      <c r="K22" s="15"/>
    </row>
    <row r="23" spans="1:11" ht="3" customHeight="1" thickBot="1" x14ac:dyDescent="0.3">
      <c r="A23" s="266"/>
      <c r="B23" s="267"/>
      <c r="C23" s="71"/>
      <c r="D23" s="72"/>
      <c r="E23" s="73"/>
      <c r="F23" s="74"/>
      <c r="G23" s="75"/>
      <c r="I23" s="14"/>
      <c r="J23" s="15"/>
      <c r="K23" s="15"/>
    </row>
    <row r="24" spans="1:11" x14ac:dyDescent="0.25">
      <c r="A24" s="99" t="s">
        <v>39</v>
      </c>
      <c r="B24" s="100"/>
      <c r="C24" s="101"/>
      <c r="D24" s="100" t="s">
        <v>40</v>
      </c>
      <c r="E24" s="100"/>
      <c r="F24" s="102" t="s">
        <v>41</v>
      </c>
      <c r="G24" s="103"/>
      <c r="I24" s="14"/>
      <c r="J24" s="15"/>
      <c r="K24" s="15"/>
    </row>
    <row r="25" spans="1:11" x14ac:dyDescent="0.25">
      <c r="A25" s="104" t="s">
        <v>42</v>
      </c>
      <c r="B25" s="105"/>
      <c r="C25" s="106"/>
      <c r="D25" s="105" t="s">
        <v>42</v>
      </c>
      <c r="E25" s="105"/>
      <c r="F25" s="107" t="s">
        <v>42</v>
      </c>
      <c r="G25" s="108"/>
      <c r="I25" s="14"/>
      <c r="J25" s="15"/>
      <c r="K25" s="15"/>
    </row>
    <row r="26" spans="1:11" ht="2.25" customHeight="1" x14ac:dyDescent="0.25">
      <c r="A26" s="60"/>
      <c r="B26" s="43"/>
      <c r="C26" s="76"/>
      <c r="D26" s="43"/>
      <c r="E26" s="43"/>
      <c r="F26" s="69"/>
      <c r="G26" s="77"/>
      <c r="I26" s="14"/>
      <c r="J26" s="15"/>
      <c r="K26" s="15"/>
    </row>
    <row r="27" spans="1:11" ht="34.5" customHeight="1" x14ac:dyDescent="0.25">
      <c r="A27" s="247" t="s">
        <v>26</v>
      </c>
      <c r="B27" s="248"/>
      <c r="C27" s="249"/>
      <c r="D27" s="250" t="s">
        <v>43</v>
      </c>
      <c r="E27" s="249"/>
      <c r="F27" s="250" t="s">
        <v>43</v>
      </c>
      <c r="G27" s="254"/>
      <c r="I27" s="14"/>
      <c r="J27" s="15"/>
      <c r="K27" s="15"/>
    </row>
    <row r="28" spans="1:11" ht="15.75" customHeight="1" x14ac:dyDescent="0.25">
      <c r="A28" s="60" t="s">
        <v>44</v>
      </c>
      <c r="B28" s="78"/>
      <c r="C28" s="151">
        <v>42849</v>
      </c>
      <c r="D28" s="43" t="s">
        <v>44</v>
      </c>
      <c r="E28" s="43"/>
      <c r="F28" s="69" t="s">
        <v>44</v>
      </c>
      <c r="G28" s="77"/>
      <c r="I28" s="14"/>
      <c r="J28" s="15"/>
      <c r="K28" s="15"/>
    </row>
    <row r="29" spans="1:11" ht="48.75" customHeight="1" x14ac:dyDescent="0.25">
      <c r="A29" s="60" t="s">
        <v>45</v>
      </c>
      <c r="B29" s="43"/>
      <c r="C29" s="76"/>
      <c r="D29" s="69" t="s">
        <v>46</v>
      </c>
      <c r="E29" s="76"/>
      <c r="F29" s="79" t="s">
        <v>46</v>
      </c>
      <c r="G29" s="77"/>
      <c r="I29" s="14"/>
      <c r="J29" s="15"/>
      <c r="K29" s="15"/>
    </row>
    <row r="30" spans="1:11" x14ac:dyDescent="0.25">
      <c r="A30" s="80"/>
      <c r="B30" s="81"/>
      <c r="C30" s="82"/>
      <c r="D30" s="81"/>
      <c r="E30" s="83"/>
      <c r="F30" s="255"/>
      <c r="G30" s="256"/>
      <c r="I30" s="14"/>
      <c r="J30" s="15"/>
      <c r="K30" s="15"/>
    </row>
    <row r="31" spans="1:11" x14ac:dyDescent="0.25">
      <c r="A31" s="80"/>
      <c r="B31" s="81"/>
      <c r="C31" s="82"/>
      <c r="D31" s="81"/>
      <c r="E31" s="83"/>
      <c r="F31" s="255"/>
      <c r="G31" s="256"/>
    </row>
    <row r="32" spans="1:11" x14ac:dyDescent="0.25">
      <c r="A32" s="80" t="s">
        <v>47</v>
      </c>
      <c r="B32" s="81"/>
      <c r="C32" s="82">
        <v>21</v>
      </c>
      <c r="D32" s="81" t="s">
        <v>49</v>
      </c>
      <c r="E32" s="83"/>
      <c r="F32" s="255">
        <f>G20</f>
        <v>0</v>
      </c>
      <c r="G32" s="256"/>
    </row>
    <row r="33" spans="1:11" x14ac:dyDescent="0.25">
      <c r="A33" s="80" t="s">
        <v>48</v>
      </c>
      <c r="B33" s="81"/>
      <c r="C33" s="82">
        <f>SazbaDPH2</f>
        <v>21</v>
      </c>
      <c r="D33" s="81" t="s">
        <v>49</v>
      </c>
      <c r="E33" s="83"/>
      <c r="F33" s="257">
        <f>(Zaklad22*C33)/100</f>
        <v>0</v>
      </c>
      <c r="G33" s="258"/>
    </row>
    <row r="34" spans="1:11" ht="13.8" thickBot="1" x14ac:dyDescent="0.3">
      <c r="A34" s="80" t="s">
        <v>50</v>
      </c>
      <c r="B34" s="81"/>
      <c r="C34" s="82"/>
      <c r="D34" s="81"/>
      <c r="E34" s="83"/>
      <c r="F34" s="257"/>
      <c r="G34" s="258"/>
    </row>
    <row r="35" spans="1:11" s="85" customFormat="1" ht="19.5" customHeight="1" thickBot="1" x14ac:dyDescent="0.35">
      <c r="A35" s="109" t="s">
        <v>51</v>
      </c>
      <c r="B35" s="109"/>
      <c r="C35" s="110"/>
      <c r="D35" s="110"/>
      <c r="E35" s="111"/>
      <c r="F35" s="251">
        <f>SUM(F30:G34)</f>
        <v>0</v>
      </c>
      <c r="G35" s="252"/>
      <c r="J35" s="86"/>
      <c r="K35" s="86"/>
    </row>
    <row r="36" spans="1:11" ht="18" customHeight="1" x14ac:dyDescent="0.25">
      <c r="A36" s="170" t="s">
        <v>63</v>
      </c>
    </row>
    <row r="37" spans="1:11" x14ac:dyDescent="0.25">
      <c r="B37" s="253"/>
      <c r="C37" s="253"/>
      <c r="D37" s="253"/>
      <c r="E37" s="253"/>
      <c r="F37" s="253"/>
      <c r="G37" s="253"/>
      <c r="H37" s="13" t="s">
        <v>52</v>
      </c>
    </row>
    <row r="38" spans="1:11" ht="14.25" customHeight="1" x14ac:dyDescent="0.25">
      <c r="A38" s="87"/>
      <c r="B38" s="253"/>
      <c r="C38" s="253"/>
      <c r="D38" s="253"/>
      <c r="E38" s="253"/>
      <c r="F38" s="253"/>
      <c r="G38" s="253"/>
      <c r="H38" s="13" t="s">
        <v>52</v>
      </c>
    </row>
    <row r="39" spans="1:11" ht="12.75" customHeight="1" x14ac:dyDescent="0.25">
      <c r="A39" s="88"/>
      <c r="B39" s="253"/>
      <c r="C39" s="253"/>
      <c r="D39" s="253"/>
      <c r="E39" s="253"/>
      <c r="F39" s="253"/>
      <c r="G39" s="253"/>
      <c r="H39" s="13" t="s">
        <v>52</v>
      </c>
    </row>
    <row r="40" spans="1:11" x14ac:dyDescent="0.25">
      <c r="A40" s="88"/>
      <c r="B40" s="253"/>
      <c r="C40" s="253"/>
      <c r="D40" s="253"/>
      <c r="E40" s="253"/>
      <c r="F40" s="253"/>
      <c r="G40" s="253"/>
      <c r="H40" s="13" t="s">
        <v>52</v>
      </c>
    </row>
    <row r="41" spans="1:11" x14ac:dyDescent="0.25">
      <c r="A41" s="88"/>
      <c r="B41" s="253"/>
      <c r="C41" s="253"/>
      <c r="D41" s="253"/>
      <c r="E41" s="253"/>
      <c r="F41" s="253"/>
      <c r="G41" s="253"/>
      <c r="H41" s="13" t="s">
        <v>52</v>
      </c>
    </row>
    <row r="42" spans="1:11" x14ac:dyDescent="0.25">
      <c r="A42" s="88"/>
      <c r="B42" s="253"/>
      <c r="C42" s="253"/>
      <c r="D42" s="253"/>
      <c r="E42" s="253"/>
      <c r="F42" s="253"/>
      <c r="G42" s="253"/>
      <c r="H42" s="13" t="s">
        <v>52</v>
      </c>
    </row>
    <row r="43" spans="1:11" x14ac:dyDescent="0.25">
      <c r="A43" s="88"/>
      <c r="B43" s="253"/>
      <c r="C43" s="253"/>
      <c r="D43" s="253"/>
      <c r="E43" s="253"/>
      <c r="F43" s="253"/>
      <c r="G43" s="253"/>
      <c r="H43" s="13" t="s">
        <v>52</v>
      </c>
    </row>
    <row r="44" spans="1:11" x14ac:dyDescent="0.25">
      <c r="A44" s="88"/>
      <c r="B44" s="253"/>
      <c r="C44" s="253"/>
      <c r="D44" s="253"/>
      <c r="E44" s="253"/>
      <c r="F44" s="253"/>
      <c r="G44" s="253"/>
      <c r="H44" s="13" t="s">
        <v>52</v>
      </c>
    </row>
    <row r="45" spans="1:11" x14ac:dyDescent="0.25">
      <c r="A45" s="88"/>
      <c r="B45" s="253"/>
      <c r="C45" s="253"/>
      <c r="D45" s="253"/>
      <c r="E45" s="253"/>
      <c r="F45" s="253"/>
      <c r="G45" s="253"/>
      <c r="H45" s="13" t="s">
        <v>52</v>
      </c>
    </row>
    <row r="46" spans="1:11" ht="12.75" customHeight="1" x14ac:dyDescent="0.25">
      <c r="A46" s="88"/>
      <c r="B46" s="253"/>
      <c r="C46" s="253"/>
      <c r="D46" s="253"/>
      <c r="E46" s="253"/>
      <c r="F46" s="253"/>
      <c r="G46" s="253"/>
      <c r="H46" s="13" t="s">
        <v>52</v>
      </c>
    </row>
    <row r="47" spans="1:11" x14ac:dyDescent="0.25">
      <c r="B47" s="253"/>
      <c r="C47" s="253"/>
      <c r="D47" s="253"/>
      <c r="E47" s="253"/>
      <c r="F47" s="253"/>
      <c r="G47" s="253"/>
    </row>
    <row r="48" spans="1:11" x14ac:dyDescent="0.25">
      <c r="B48" s="253"/>
      <c r="C48" s="253"/>
      <c r="D48" s="253"/>
      <c r="E48" s="253"/>
      <c r="F48" s="253"/>
      <c r="G48" s="253"/>
    </row>
    <row r="49" spans="2:7" x14ac:dyDescent="0.25">
      <c r="B49" s="253"/>
      <c r="C49" s="253"/>
      <c r="D49" s="253"/>
      <c r="E49" s="253"/>
      <c r="F49" s="253"/>
      <c r="G49" s="253"/>
    </row>
    <row r="50" spans="2:7" x14ac:dyDescent="0.25">
      <c r="B50" s="253"/>
      <c r="C50" s="253"/>
      <c r="D50" s="253"/>
      <c r="E50" s="253"/>
      <c r="F50" s="253"/>
      <c r="G50" s="253"/>
    </row>
    <row r="51" spans="2:7" x14ac:dyDescent="0.25">
      <c r="B51" s="89"/>
      <c r="C51" s="89"/>
      <c r="D51" s="89"/>
      <c r="E51" s="89"/>
      <c r="F51" s="89"/>
      <c r="G51" s="89"/>
    </row>
    <row r="52" spans="2:7" x14ac:dyDescent="0.25">
      <c r="B52" s="89"/>
      <c r="C52" s="89"/>
      <c r="D52" s="89"/>
      <c r="E52" s="89"/>
      <c r="F52" s="89"/>
      <c r="G52" s="89"/>
    </row>
    <row r="53" spans="2:7" x14ac:dyDescent="0.25">
      <c r="B53" s="89"/>
      <c r="C53" s="89"/>
      <c r="D53" s="89"/>
      <c r="E53" s="89"/>
      <c r="F53" s="89"/>
      <c r="G53" s="89"/>
    </row>
    <row r="54" spans="2:7" x14ac:dyDescent="0.25">
      <c r="B54" s="89"/>
      <c r="C54" s="89"/>
      <c r="D54" s="89"/>
      <c r="E54" s="89"/>
      <c r="F54" s="89"/>
      <c r="G54" s="89"/>
    </row>
    <row r="55" spans="2:7" x14ac:dyDescent="0.25">
      <c r="B55" s="89"/>
      <c r="C55" s="89"/>
      <c r="D55" s="89"/>
      <c r="E55" s="89"/>
      <c r="F55" s="89"/>
      <c r="G55" s="89"/>
    </row>
  </sheetData>
  <mergeCells count="20">
    <mergeCell ref="C2:E2"/>
    <mergeCell ref="D18:E18"/>
    <mergeCell ref="D19:E19"/>
    <mergeCell ref="D20:E20"/>
    <mergeCell ref="A23:B23"/>
    <mergeCell ref="D17:E17"/>
    <mergeCell ref="C5:E5"/>
    <mergeCell ref="C7:E7"/>
    <mergeCell ref="D15:E15"/>
    <mergeCell ref="D16:E16"/>
    <mergeCell ref="A27:C27"/>
    <mergeCell ref="D27:E27"/>
    <mergeCell ref="F35:G35"/>
    <mergeCell ref="B37:G50"/>
    <mergeCell ref="F27:G27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scale="9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3"/>
  <sheetViews>
    <sheetView view="pageBreakPreview" zoomScaleSheetLayoutView="100" workbookViewId="0">
      <selection activeCell="B3" sqref="B3"/>
    </sheetView>
  </sheetViews>
  <sheetFormatPr defaultColWidth="9.109375" defaultRowHeight="14.4" x14ac:dyDescent="0.3"/>
  <cols>
    <col min="1" max="1" width="7.5546875" customWidth="1"/>
    <col min="2" max="2" width="38.88671875" customWidth="1"/>
    <col min="3" max="6" width="11.5546875" bestFit="1" customWidth="1"/>
    <col min="7" max="7" width="10" bestFit="1" customWidth="1"/>
  </cols>
  <sheetData>
    <row r="1" spans="1:7" x14ac:dyDescent="0.3">
      <c r="A1" s="112" t="s">
        <v>7</v>
      </c>
      <c r="B1" s="114" t="s">
        <v>207</v>
      </c>
      <c r="C1" s="115"/>
      <c r="D1" s="115"/>
      <c r="E1" s="115"/>
      <c r="F1" s="116"/>
      <c r="G1" s="120"/>
    </row>
    <row r="2" spans="1:7" x14ac:dyDescent="0.3">
      <c r="A2" s="113" t="s">
        <v>9</v>
      </c>
      <c r="B2" s="117" t="s">
        <v>219</v>
      </c>
      <c r="C2" s="118"/>
      <c r="D2" s="118"/>
      <c r="E2" s="118"/>
      <c r="F2" s="119"/>
      <c r="G2" s="120"/>
    </row>
    <row r="4" spans="1:7" ht="17.399999999999999" x14ac:dyDescent="0.35">
      <c r="A4" s="273" t="s">
        <v>147</v>
      </c>
      <c r="B4" s="273"/>
      <c r="C4" s="273"/>
      <c r="D4" s="273"/>
      <c r="E4" s="273"/>
      <c r="F4" s="273"/>
    </row>
    <row r="6" spans="1:7" x14ac:dyDescent="0.3">
      <c r="A6" s="136" t="s">
        <v>53</v>
      </c>
      <c r="B6" s="123"/>
      <c r="C6" s="137"/>
      <c r="D6" s="115"/>
      <c r="E6" s="137"/>
      <c r="F6" s="138" t="s">
        <v>55</v>
      </c>
      <c r="G6" s="6"/>
    </row>
    <row r="7" spans="1:7" x14ac:dyDescent="0.3">
      <c r="A7" s="159"/>
      <c r="B7" s="156"/>
      <c r="C7" s="160"/>
      <c r="D7" s="120"/>
      <c r="E7" s="160"/>
      <c r="F7" s="161"/>
      <c r="G7" s="6"/>
    </row>
    <row r="8" spans="1:7" x14ac:dyDescent="0.3">
      <c r="A8" s="139">
        <v>51</v>
      </c>
      <c r="B8" s="140" t="s">
        <v>150</v>
      </c>
      <c r="C8" s="141"/>
      <c r="D8" s="120"/>
      <c r="E8" s="120"/>
      <c r="F8" s="142">
        <f>'000 Pol'!G15</f>
        <v>0</v>
      </c>
      <c r="G8" s="8"/>
    </row>
    <row r="9" spans="1:7" x14ac:dyDescent="0.3">
      <c r="A9" s="139">
        <v>52</v>
      </c>
      <c r="B9" s="126" t="s">
        <v>158</v>
      </c>
      <c r="C9" s="141"/>
      <c r="D9" s="120"/>
      <c r="E9" s="120"/>
      <c r="F9" s="142">
        <f>'000 Pol'!G25</f>
        <v>0</v>
      </c>
      <c r="G9" s="8"/>
    </row>
    <row r="10" spans="1:7" x14ac:dyDescent="0.3">
      <c r="A10" s="139"/>
      <c r="B10" s="126"/>
      <c r="C10" s="120"/>
      <c r="D10" s="120"/>
      <c r="E10" s="128"/>
      <c r="F10" s="142"/>
      <c r="G10" s="7"/>
    </row>
    <row r="11" spans="1:7" x14ac:dyDescent="0.3">
      <c r="A11" s="217"/>
      <c r="B11" s="188" t="s">
        <v>54</v>
      </c>
      <c r="C11" s="189"/>
      <c r="D11" s="218"/>
      <c r="E11" s="191"/>
      <c r="F11" s="219">
        <f>SUM(F8:F10)</f>
        <v>0</v>
      </c>
      <c r="G11" s="7"/>
    </row>
    <row r="12" spans="1:7" x14ac:dyDescent="0.3">
      <c r="B12" s="3"/>
      <c r="C12" s="1"/>
      <c r="D12" s="121"/>
      <c r="E12" s="4"/>
      <c r="F12" s="4"/>
      <c r="G12" s="7"/>
    </row>
    <row r="13" spans="1:7" x14ac:dyDescent="0.3">
      <c r="A13" s="6"/>
      <c r="B13" s="3"/>
      <c r="C13" s="1"/>
      <c r="E13" s="4"/>
      <c r="G13" s="8"/>
    </row>
    <row r="14" spans="1:7" x14ac:dyDescent="0.3">
      <c r="B14" s="5"/>
      <c r="D14" s="2"/>
      <c r="E14" s="4"/>
      <c r="F14" s="4"/>
      <c r="G14" s="7"/>
    </row>
    <row r="15" spans="1:7" x14ac:dyDescent="0.3">
      <c r="B15" s="5"/>
      <c r="D15" s="2"/>
      <c r="E15" s="4"/>
      <c r="F15" s="4"/>
      <c r="G15" s="7"/>
    </row>
    <row r="16" spans="1:7" x14ac:dyDescent="0.3">
      <c r="B16" s="5"/>
      <c r="D16" s="2"/>
      <c r="E16" s="4"/>
      <c r="F16" s="4"/>
      <c r="G16" s="7"/>
    </row>
    <row r="17" spans="1:7" x14ac:dyDescent="0.3">
      <c r="B17" s="5"/>
      <c r="D17" s="2"/>
      <c r="E17" s="4"/>
      <c r="F17" s="4"/>
      <c r="G17" s="7"/>
    </row>
    <row r="18" spans="1:7" x14ac:dyDescent="0.3">
      <c r="B18" s="5"/>
      <c r="D18" s="2"/>
      <c r="E18" s="4"/>
      <c r="F18" s="4"/>
      <c r="G18" s="7"/>
    </row>
    <row r="19" spans="1:7" x14ac:dyDescent="0.3">
      <c r="B19" s="5"/>
      <c r="D19" s="2"/>
      <c r="E19" s="4"/>
      <c r="F19" s="4"/>
      <c r="G19" s="7"/>
    </row>
    <row r="20" spans="1:7" x14ac:dyDescent="0.3">
      <c r="D20" s="2"/>
      <c r="E20" s="4"/>
      <c r="F20" s="4"/>
      <c r="G20" s="7"/>
    </row>
    <row r="21" spans="1:7" x14ac:dyDescent="0.3">
      <c r="B21" s="5"/>
      <c r="D21" s="2"/>
      <c r="E21" s="4"/>
      <c r="F21" s="4"/>
      <c r="G21" s="7"/>
    </row>
    <row r="22" spans="1:7" x14ac:dyDescent="0.3">
      <c r="B22" s="5"/>
      <c r="D22" s="2"/>
      <c r="E22" s="4"/>
      <c r="F22" s="4"/>
      <c r="G22" s="7"/>
    </row>
    <row r="23" spans="1:7" x14ac:dyDescent="0.3">
      <c r="B23" s="5"/>
      <c r="D23" s="2"/>
      <c r="E23" s="4"/>
      <c r="F23" s="4"/>
      <c r="G23" s="7"/>
    </row>
    <row r="24" spans="1:7" x14ac:dyDescent="0.3">
      <c r="D24" s="2"/>
      <c r="E24" s="4"/>
      <c r="F24" s="4"/>
      <c r="G24" s="7"/>
    </row>
    <row r="25" spans="1:7" x14ac:dyDescent="0.3">
      <c r="A25" s="6"/>
      <c r="B25" s="3"/>
      <c r="C25" s="1"/>
      <c r="D25" s="2"/>
      <c r="E25" s="4"/>
      <c r="F25" s="4"/>
      <c r="G25" s="8"/>
    </row>
    <row r="26" spans="1:7" x14ac:dyDescent="0.3">
      <c r="B26" s="5"/>
      <c r="D26" s="2"/>
      <c r="E26" s="9"/>
      <c r="F26" s="4"/>
      <c r="G26" s="7"/>
    </row>
    <row r="27" spans="1:7" x14ac:dyDescent="0.3">
      <c r="B27" s="5"/>
      <c r="D27" s="2"/>
      <c r="E27" s="9"/>
      <c r="F27" s="4"/>
      <c r="G27" s="7"/>
    </row>
    <row r="28" spans="1:7" x14ac:dyDescent="0.3">
      <c r="B28" s="5"/>
      <c r="D28" s="2"/>
      <c r="E28" s="9"/>
      <c r="F28" s="4"/>
      <c r="G28" s="7"/>
    </row>
    <row r="29" spans="1:7" x14ac:dyDescent="0.3">
      <c r="B29" s="5"/>
      <c r="D29" s="2"/>
      <c r="E29" s="9"/>
      <c r="F29" s="4"/>
      <c r="G29" s="7"/>
    </row>
    <row r="30" spans="1:7" x14ac:dyDescent="0.3">
      <c r="B30" s="5"/>
      <c r="D30" s="2"/>
      <c r="E30" s="9"/>
      <c r="F30" s="4"/>
      <c r="G30" s="7"/>
    </row>
    <row r="31" spans="1:7" x14ac:dyDescent="0.3">
      <c r="B31" s="5"/>
      <c r="D31" s="2"/>
      <c r="E31" s="9"/>
      <c r="F31" s="4"/>
      <c r="G31" s="7"/>
    </row>
    <row r="32" spans="1:7" x14ac:dyDescent="0.3">
      <c r="B32" s="5"/>
      <c r="D32" s="2"/>
      <c r="E32" s="4"/>
      <c r="F32" s="4"/>
      <c r="G32" s="7"/>
    </row>
    <row r="33" spans="1:7" x14ac:dyDescent="0.3">
      <c r="D33" s="2"/>
      <c r="E33" s="4"/>
      <c r="F33" s="4"/>
      <c r="G33" s="7"/>
    </row>
    <row r="34" spans="1:7" x14ac:dyDescent="0.3">
      <c r="A34" s="6"/>
      <c r="B34" s="3"/>
      <c r="C34" s="3"/>
      <c r="D34" s="2"/>
      <c r="E34" s="4"/>
      <c r="F34" s="4"/>
      <c r="G34" s="7"/>
    </row>
    <row r="35" spans="1:7" x14ac:dyDescent="0.3">
      <c r="D35" s="2"/>
      <c r="E35" s="4"/>
      <c r="F35" s="4"/>
      <c r="G35" s="7"/>
    </row>
    <row r="36" spans="1:7" x14ac:dyDescent="0.3">
      <c r="D36" s="2"/>
      <c r="E36" s="4"/>
      <c r="F36" s="4"/>
      <c r="G36" s="7"/>
    </row>
    <row r="37" spans="1:7" x14ac:dyDescent="0.3">
      <c r="D37" s="2"/>
      <c r="E37" s="4"/>
      <c r="F37" s="4"/>
      <c r="G37" s="7"/>
    </row>
    <row r="38" spans="1:7" x14ac:dyDescent="0.3">
      <c r="D38" s="2"/>
      <c r="E38" s="4"/>
      <c r="F38" s="4"/>
      <c r="G38" s="7"/>
    </row>
    <row r="39" spans="1:7" x14ac:dyDescent="0.3">
      <c r="D39" s="2"/>
      <c r="E39" s="4"/>
      <c r="F39" s="4"/>
      <c r="G39" s="7"/>
    </row>
    <row r="40" spans="1:7" x14ac:dyDescent="0.3">
      <c r="D40" s="2"/>
      <c r="E40" s="4"/>
      <c r="F40" s="4"/>
      <c r="G40" s="7"/>
    </row>
    <row r="41" spans="1:7" x14ac:dyDescent="0.3">
      <c r="D41" s="2"/>
      <c r="E41" s="4"/>
      <c r="F41" s="4"/>
      <c r="G41" s="7"/>
    </row>
    <row r="42" spans="1:7" x14ac:dyDescent="0.3">
      <c r="D42" s="2"/>
      <c r="E42" s="4"/>
      <c r="F42" s="4"/>
      <c r="G42" s="7"/>
    </row>
    <row r="43" spans="1:7" x14ac:dyDescent="0.3">
      <c r="D43" s="2"/>
      <c r="E43" s="4"/>
      <c r="F43" s="4"/>
      <c r="G43" s="7"/>
    </row>
    <row r="44" spans="1:7" x14ac:dyDescent="0.3">
      <c r="D44" s="2"/>
      <c r="F44" s="4"/>
    </row>
    <row r="45" spans="1:7" x14ac:dyDescent="0.3">
      <c r="D45" s="2"/>
      <c r="F45" s="4"/>
    </row>
    <row r="46" spans="1:7" x14ac:dyDescent="0.3">
      <c r="D46" s="2"/>
      <c r="F46" s="4"/>
    </row>
    <row r="47" spans="1:7" x14ac:dyDescent="0.3">
      <c r="D47" s="2"/>
      <c r="F47" s="4"/>
      <c r="G47" s="7"/>
    </row>
    <row r="48" spans="1:7" x14ac:dyDescent="0.3">
      <c r="F48" s="4"/>
    </row>
    <row r="49" spans="6:6" x14ac:dyDescent="0.3">
      <c r="F49" s="4"/>
    </row>
    <row r="50" spans="6:6" x14ac:dyDescent="0.3">
      <c r="F50" s="4"/>
    </row>
    <row r="51" spans="6:6" x14ac:dyDescent="0.3">
      <c r="F51" s="4"/>
    </row>
    <row r="52" spans="6:6" x14ac:dyDescent="0.3">
      <c r="F52" s="4"/>
    </row>
    <row r="53" spans="6:6" x14ac:dyDescent="0.3">
      <c r="F53" s="4"/>
    </row>
    <row r="54" spans="6:6" x14ac:dyDescent="0.3">
      <c r="F54" s="4"/>
    </row>
    <row r="55" spans="6:6" x14ac:dyDescent="0.3">
      <c r="F55" s="4"/>
    </row>
    <row r="56" spans="6:6" x14ac:dyDescent="0.3">
      <c r="F56" s="4"/>
    </row>
    <row r="57" spans="6:6" x14ac:dyDescent="0.3">
      <c r="F57" s="4"/>
    </row>
    <row r="58" spans="6:6" x14ac:dyDescent="0.3">
      <c r="F58" s="4"/>
    </row>
    <row r="59" spans="6:6" x14ac:dyDescent="0.3">
      <c r="F59" s="4"/>
    </row>
    <row r="60" spans="6:6" x14ac:dyDescent="0.3">
      <c r="F60" s="4"/>
    </row>
    <row r="61" spans="6:6" x14ac:dyDescent="0.3">
      <c r="F61" s="4"/>
    </row>
    <row r="62" spans="6:6" x14ac:dyDescent="0.3">
      <c r="F62" s="4"/>
    </row>
    <row r="63" spans="6:6" x14ac:dyDescent="0.3">
      <c r="F63" s="4"/>
    </row>
    <row r="64" spans="6:6" x14ac:dyDescent="0.3">
      <c r="F64" s="4"/>
    </row>
    <row r="65" spans="6:6" x14ac:dyDescent="0.3">
      <c r="F65" s="4"/>
    </row>
    <row r="66" spans="6:6" x14ac:dyDescent="0.3">
      <c r="F66" s="4"/>
    </row>
    <row r="67" spans="6:6" x14ac:dyDescent="0.3">
      <c r="F67" s="4"/>
    </row>
    <row r="68" spans="6:6" x14ac:dyDescent="0.3">
      <c r="F68" s="4"/>
    </row>
    <row r="69" spans="6:6" x14ac:dyDescent="0.3">
      <c r="F69" s="4"/>
    </row>
    <row r="70" spans="6:6" x14ac:dyDescent="0.3">
      <c r="F70" s="4"/>
    </row>
    <row r="71" spans="6:6" x14ac:dyDescent="0.3">
      <c r="F71" s="4"/>
    </row>
    <row r="72" spans="6:6" x14ac:dyDescent="0.3">
      <c r="F72" s="4"/>
    </row>
    <row r="73" spans="6:6" x14ac:dyDescent="0.3">
      <c r="F73" s="4"/>
    </row>
    <row r="74" spans="6:6" x14ac:dyDescent="0.3">
      <c r="F74" s="4"/>
    </row>
    <row r="75" spans="6:6" x14ac:dyDescent="0.3">
      <c r="F75" s="4"/>
    </row>
    <row r="76" spans="6:6" x14ac:dyDescent="0.3">
      <c r="F76" s="4"/>
    </row>
    <row r="77" spans="6:6" x14ac:dyDescent="0.3">
      <c r="F77" s="4"/>
    </row>
    <row r="78" spans="6:6" x14ac:dyDescent="0.3">
      <c r="F78" s="4"/>
    </row>
    <row r="79" spans="6:6" x14ac:dyDescent="0.3">
      <c r="F79" s="4"/>
    </row>
    <row r="80" spans="6:6" x14ac:dyDescent="0.3">
      <c r="F80" s="4"/>
    </row>
    <row r="81" spans="6:6" x14ac:dyDescent="0.3">
      <c r="F81" s="4"/>
    </row>
    <row r="82" spans="6:6" x14ac:dyDescent="0.3">
      <c r="F82" s="4"/>
    </row>
    <row r="83" spans="6:6" x14ac:dyDescent="0.3">
      <c r="F83" s="4"/>
    </row>
    <row r="84" spans="6:6" x14ac:dyDescent="0.3">
      <c r="F84" s="4"/>
    </row>
    <row r="85" spans="6:6" x14ac:dyDescent="0.3">
      <c r="F85" s="4"/>
    </row>
    <row r="86" spans="6:6" x14ac:dyDescent="0.3">
      <c r="F86" s="4"/>
    </row>
    <row r="87" spans="6:6" x14ac:dyDescent="0.3">
      <c r="F87" s="4"/>
    </row>
    <row r="88" spans="6:6" x14ac:dyDescent="0.3">
      <c r="F88" s="4"/>
    </row>
    <row r="89" spans="6:6" x14ac:dyDescent="0.3">
      <c r="F89" s="4"/>
    </row>
    <row r="90" spans="6:6" x14ac:dyDescent="0.3">
      <c r="F90" s="4"/>
    </row>
    <row r="91" spans="6:6" x14ac:dyDescent="0.3">
      <c r="F91" s="4"/>
    </row>
    <row r="92" spans="6:6" x14ac:dyDescent="0.3">
      <c r="F92" s="4"/>
    </row>
    <row r="93" spans="6:6" x14ac:dyDescent="0.3">
      <c r="F93" s="4"/>
    </row>
    <row r="94" spans="6:6" x14ac:dyDescent="0.3">
      <c r="F94" s="4"/>
    </row>
    <row r="95" spans="6:6" x14ac:dyDescent="0.3">
      <c r="F95" s="4"/>
    </row>
    <row r="96" spans="6:6" x14ac:dyDescent="0.3">
      <c r="F96" s="4"/>
    </row>
    <row r="97" spans="6:6" x14ac:dyDescent="0.3">
      <c r="F97" s="4"/>
    </row>
    <row r="98" spans="6:6" x14ac:dyDescent="0.3">
      <c r="F98" s="4"/>
    </row>
    <row r="99" spans="6:6" x14ac:dyDescent="0.3">
      <c r="F99" s="4"/>
    </row>
    <row r="100" spans="6:6" x14ac:dyDescent="0.3">
      <c r="F100" s="4"/>
    </row>
    <row r="101" spans="6:6" x14ac:dyDescent="0.3">
      <c r="F101" s="4"/>
    </row>
    <row r="102" spans="6:6" x14ac:dyDescent="0.3">
      <c r="F102" s="4"/>
    </row>
    <row r="103" spans="6:6" x14ac:dyDescent="0.3">
      <c r="F103" s="4"/>
    </row>
    <row r="104" spans="6:6" x14ac:dyDescent="0.3">
      <c r="F104" s="4"/>
    </row>
    <row r="105" spans="6:6" x14ac:dyDescent="0.3">
      <c r="F105" s="4"/>
    </row>
    <row r="106" spans="6:6" x14ac:dyDescent="0.3">
      <c r="F106" s="4"/>
    </row>
    <row r="107" spans="6:6" x14ac:dyDescent="0.3">
      <c r="F107" s="4"/>
    </row>
    <row r="108" spans="6:6" x14ac:dyDescent="0.3">
      <c r="F108" s="4"/>
    </row>
    <row r="109" spans="6:6" x14ac:dyDescent="0.3">
      <c r="F109" s="4"/>
    </row>
    <row r="110" spans="6:6" x14ac:dyDescent="0.3">
      <c r="F110" s="4"/>
    </row>
    <row r="111" spans="6:6" x14ac:dyDescent="0.3">
      <c r="F111" s="4"/>
    </row>
    <row r="112" spans="6:6" x14ac:dyDescent="0.3">
      <c r="F112" s="4"/>
    </row>
    <row r="113" spans="6:6" x14ac:dyDescent="0.3">
      <c r="F113" s="4"/>
    </row>
    <row r="114" spans="6:6" x14ac:dyDescent="0.3">
      <c r="F114" s="4"/>
    </row>
    <row r="115" spans="6:6" x14ac:dyDescent="0.3">
      <c r="F115" s="4"/>
    </row>
    <row r="116" spans="6:6" x14ac:dyDescent="0.3">
      <c r="F116" s="4"/>
    </row>
    <row r="117" spans="6:6" x14ac:dyDescent="0.3">
      <c r="F117" s="4"/>
    </row>
    <row r="118" spans="6:6" x14ac:dyDescent="0.3">
      <c r="F118" s="4"/>
    </row>
    <row r="119" spans="6:6" x14ac:dyDescent="0.3">
      <c r="F119" s="4"/>
    </row>
    <row r="120" spans="6:6" x14ac:dyDescent="0.3">
      <c r="F120" s="4"/>
    </row>
    <row r="121" spans="6:6" x14ac:dyDescent="0.3">
      <c r="F121" s="4"/>
    </row>
    <row r="122" spans="6:6" x14ac:dyDescent="0.3">
      <c r="F122" s="4"/>
    </row>
    <row r="123" spans="6:6" x14ac:dyDescent="0.3">
      <c r="F123" s="4"/>
    </row>
    <row r="124" spans="6:6" x14ac:dyDescent="0.3">
      <c r="F124" s="4"/>
    </row>
    <row r="125" spans="6:6" x14ac:dyDescent="0.3">
      <c r="F125" s="4"/>
    </row>
    <row r="126" spans="6:6" x14ac:dyDescent="0.3">
      <c r="F126" s="4"/>
    </row>
    <row r="127" spans="6:6" x14ac:dyDescent="0.3">
      <c r="F127" s="4"/>
    </row>
    <row r="128" spans="6:6" x14ac:dyDescent="0.3">
      <c r="F128" s="4"/>
    </row>
    <row r="129" spans="6:6" x14ac:dyDescent="0.3">
      <c r="F129" s="4"/>
    </row>
    <row r="130" spans="6:6" x14ac:dyDescent="0.3">
      <c r="F130" s="4"/>
    </row>
    <row r="131" spans="6:6" x14ac:dyDescent="0.3">
      <c r="F131" s="4"/>
    </row>
    <row r="132" spans="6:6" x14ac:dyDescent="0.3">
      <c r="F132" s="4"/>
    </row>
    <row r="133" spans="6:6" x14ac:dyDescent="0.3">
      <c r="F133" s="4"/>
    </row>
    <row r="134" spans="6:6" x14ac:dyDescent="0.3">
      <c r="F134" s="4"/>
    </row>
    <row r="135" spans="6:6" x14ac:dyDescent="0.3">
      <c r="F135" s="4"/>
    </row>
    <row r="136" spans="6:6" x14ac:dyDescent="0.3">
      <c r="F136" s="4"/>
    </row>
    <row r="137" spans="6:6" x14ac:dyDescent="0.3">
      <c r="F137" s="4"/>
    </row>
    <row r="138" spans="6:6" x14ac:dyDescent="0.3">
      <c r="F138" s="4"/>
    </row>
    <row r="139" spans="6:6" x14ac:dyDescent="0.3">
      <c r="F139" s="4"/>
    </row>
    <row r="140" spans="6:6" x14ac:dyDescent="0.3">
      <c r="F140" s="4"/>
    </row>
    <row r="141" spans="6:6" x14ac:dyDescent="0.3">
      <c r="F141" s="4"/>
    </row>
    <row r="142" spans="6:6" x14ac:dyDescent="0.3">
      <c r="F142" s="4"/>
    </row>
    <row r="143" spans="6:6" x14ac:dyDescent="0.3">
      <c r="F143" s="4"/>
    </row>
    <row r="144" spans="6:6" x14ac:dyDescent="0.3">
      <c r="F144" s="4"/>
    </row>
    <row r="145" spans="6:6" x14ac:dyDescent="0.3">
      <c r="F145" s="4"/>
    </row>
    <row r="146" spans="6:6" x14ac:dyDescent="0.3">
      <c r="F146" s="4"/>
    </row>
    <row r="147" spans="6:6" x14ac:dyDescent="0.3">
      <c r="F147" s="4"/>
    </row>
    <row r="148" spans="6:6" x14ac:dyDescent="0.3">
      <c r="F148" s="4"/>
    </row>
    <row r="149" spans="6:6" x14ac:dyDescent="0.3">
      <c r="F149" s="4"/>
    </row>
    <row r="150" spans="6:6" x14ac:dyDescent="0.3">
      <c r="F150" s="4"/>
    </row>
    <row r="151" spans="6:6" x14ac:dyDescent="0.3">
      <c r="F151" s="4"/>
    </row>
    <row r="152" spans="6:6" x14ac:dyDescent="0.3">
      <c r="F152" s="4"/>
    </row>
    <row r="153" spans="6:6" x14ac:dyDescent="0.3">
      <c r="F153" s="4"/>
    </row>
    <row r="154" spans="6:6" x14ac:dyDescent="0.3">
      <c r="F154" s="4"/>
    </row>
    <row r="155" spans="6:6" x14ac:dyDescent="0.3">
      <c r="F155" s="4"/>
    </row>
    <row r="156" spans="6:6" x14ac:dyDescent="0.3">
      <c r="F156" s="4"/>
    </row>
    <row r="157" spans="6:6" x14ac:dyDescent="0.3">
      <c r="F157" s="4"/>
    </row>
    <row r="158" spans="6:6" x14ac:dyDescent="0.3">
      <c r="F158" s="4"/>
    </row>
    <row r="159" spans="6:6" x14ac:dyDescent="0.3">
      <c r="F159" s="4"/>
    </row>
    <row r="160" spans="6:6" x14ac:dyDescent="0.3">
      <c r="F160" s="4"/>
    </row>
    <row r="161" spans="6:6" x14ac:dyDescent="0.3">
      <c r="F161" s="4"/>
    </row>
    <row r="162" spans="6:6" x14ac:dyDescent="0.3">
      <c r="F162" s="4"/>
    </row>
    <row r="163" spans="6:6" x14ac:dyDescent="0.3">
      <c r="F163" s="4"/>
    </row>
    <row r="164" spans="6:6" x14ac:dyDescent="0.3">
      <c r="F164" s="4"/>
    </row>
    <row r="165" spans="6:6" x14ac:dyDescent="0.3">
      <c r="F165" s="4"/>
    </row>
    <row r="166" spans="6:6" x14ac:dyDescent="0.3">
      <c r="F166" s="4"/>
    </row>
    <row r="167" spans="6:6" x14ac:dyDescent="0.3">
      <c r="F167" s="4"/>
    </row>
    <row r="168" spans="6:6" x14ac:dyDescent="0.3">
      <c r="F168" s="4"/>
    </row>
    <row r="169" spans="6:6" x14ac:dyDescent="0.3">
      <c r="F169" s="4"/>
    </row>
    <row r="170" spans="6:6" x14ac:dyDescent="0.3">
      <c r="F170" s="4"/>
    </row>
    <row r="171" spans="6:6" x14ac:dyDescent="0.3">
      <c r="F171" s="4"/>
    </row>
    <row r="172" spans="6:6" x14ac:dyDescent="0.3">
      <c r="F172" s="4"/>
    </row>
    <row r="173" spans="6:6" x14ac:dyDescent="0.3">
      <c r="F173" s="4"/>
    </row>
    <row r="174" spans="6:6" x14ac:dyDescent="0.3">
      <c r="F174" s="4"/>
    </row>
    <row r="175" spans="6:6" x14ac:dyDescent="0.3">
      <c r="F175" s="4"/>
    </row>
    <row r="176" spans="6:6" x14ac:dyDescent="0.3">
      <c r="F176" s="4"/>
    </row>
    <row r="177" spans="6:6" x14ac:dyDescent="0.3">
      <c r="F177" s="4"/>
    </row>
    <row r="178" spans="6:6" x14ac:dyDescent="0.3">
      <c r="F178" s="4"/>
    </row>
    <row r="179" spans="6:6" x14ac:dyDescent="0.3">
      <c r="F179" s="4"/>
    </row>
    <row r="180" spans="6:6" x14ac:dyDescent="0.3">
      <c r="F180" s="4"/>
    </row>
    <row r="181" spans="6:6" x14ac:dyDescent="0.3">
      <c r="F181" s="4"/>
    </row>
    <row r="182" spans="6:6" x14ac:dyDescent="0.3">
      <c r="F182" s="4"/>
    </row>
    <row r="183" spans="6:6" x14ac:dyDescent="0.3">
      <c r="F183" s="4"/>
    </row>
  </sheetData>
  <mergeCells count="1">
    <mergeCell ref="A4:F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2" orientation="portrait" r:id="rId1"/>
  <rowBreaks count="1" manualBreakCount="1">
    <brk id="24" max="3" man="1"/>
  </rowBreaks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3"/>
  <sheetViews>
    <sheetView zoomScaleNormal="100" zoomScaleSheetLayoutView="100" workbookViewId="0">
      <selection activeCell="F10" sqref="F10:F24"/>
    </sheetView>
  </sheetViews>
  <sheetFormatPr defaultColWidth="9.109375" defaultRowHeight="14.4" x14ac:dyDescent="0.3"/>
  <cols>
    <col min="2" max="2" width="15.109375" customWidth="1"/>
    <col min="3" max="3" width="86.33203125" bestFit="1" customWidth="1"/>
    <col min="7" max="7" width="11.6640625" bestFit="1" customWidth="1"/>
    <col min="8" max="8" width="10" bestFit="1" customWidth="1"/>
  </cols>
  <sheetData>
    <row r="1" spans="1:14" ht="19.8" x14ac:dyDescent="0.4">
      <c r="A1" s="274" t="s">
        <v>134</v>
      </c>
      <c r="B1" s="274"/>
      <c r="C1" s="274"/>
      <c r="D1" s="274"/>
      <c r="E1" s="274"/>
      <c r="F1" s="274"/>
      <c r="G1" s="274"/>
    </row>
    <row r="3" spans="1:14" x14ac:dyDescent="0.3">
      <c r="A3" s="112" t="s">
        <v>7</v>
      </c>
      <c r="B3" s="114" t="s">
        <v>207</v>
      </c>
      <c r="C3" s="115"/>
      <c r="D3" s="115"/>
      <c r="E3" s="115"/>
      <c r="F3" s="115"/>
      <c r="G3" s="116"/>
    </row>
    <row r="4" spans="1:14" x14ac:dyDescent="0.3">
      <c r="A4" s="113" t="s">
        <v>9</v>
      </c>
      <c r="B4" s="117" t="s">
        <v>219</v>
      </c>
      <c r="C4" s="118"/>
      <c r="D4" s="118"/>
      <c r="E4" s="118"/>
      <c r="F4" s="118"/>
      <c r="G4" s="119"/>
    </row>
    <row r="6" spans="1:14" x14ac:dyDescent="0.3">
      <c r="A6" s="133" t="s">
        <v>0</v>
      </c>
      <c r="B6" s="134" t="s">
        <v>1</v>
      </c>
      <c r="C6" s="134" t="s">
        <v>2</v>
      </c>
      <c r="D6" s="134" t="s">
        <v>3</v>
      </c>
      <c r="E6" s="134" t="s">
        <v>4</v>
      </c>
      <c r="F6" s="134" t="s">
        <v>5</v>
      </c>
      <c r="G6" s="135" t="s">
        <v>56</v>
      </c>
    </row>
    <row r="8" spans="1:14" x14ac:dyDescent="0.3">
      <c r="A8" s="122" t="s">
        <v>6</v>
      </c>
      <c r="B8" s="221" t="s">
        <v>149</v>
      </c>
      <c r="C8" s="123" t="s">
        <v>150</v>
      </c>
      <c r="D8" s="132"/>
      <c r="E8" s="131"/>
      <c r="F8" s="131"/>
      <c r="G8" s="125"/>
      <c r="H8" s="120"/>
      <c r="N8" s="128"/>
    </row>
    <row r="9" spans="1:14" x14ac:dyDescent="0.3">
      <c r="A9" s="150"/>
      <c r="B9" s="126"/>
      <c r="C9" s="148"/>
      <c r="D9" s="127"/>
      <c r="E9" s="128"/>
      <c r="F9" s="128"/>
      <c r="G9" s="149"/>
      <c r="H9" s="120"/>
      <c r="N9" s="128"/>
    </row>
    <row r="10" spans="1:14" x14ac:dyDescent="0.3">
      <c r="A10" s="182">
        <v>1</v>
      </c>
      <c r="B10" s="126" t="s">
        <v>151</v>
      </c>
      <c r="C10" s="120" t="s">
        <v>165</v>
      </c>
      <c r="D10" s="127" t="s">
        <v>137</v>
      </c>
      <c r="E10" s="128">
        <v>1</v>
      </c>
      <c r="F10" s="128"/>
      <c r="G10" s="149">
        <f>E10*F10</f>
        <v>0</v>
      </c>
      <c r="H10" s="128"/>
      <c r="N10" s="128"/>
    </row>
    <row r="11" spans="1:14" x14ac:dyDescent="0.3">
      <c r="A11" s="200">
        <v>2</v>
      </c>
      <c r="B11" s="222" t="s">
        <v>152</v>
      </c>
      <c r="C11" s="176" t="s">
        <v>209</v>
      </c>
      <c r="D11" s="174" t="s">
        <v>137</v>
      </c>
      <c r="E11" s="175">
        <v>1</v>
      </c>
      <c r="F11" s="175"/>
      <c r="G11" s="223">
        <f t="shared" ref="G11:G14" si="0">E11*F11</f>
        <v>0</v>
      </c>
      <c r="H11" s="145"/>
      <c r="N11" s="128"/>
    </row>
    <row r="12" spans="1:14" ht="14.4" customHeight="1" x14ac:dyDescent="0.3">
      <c r="A12" s="182">
        <v>3</v>
      </c>
      <c r="B12" s="222" t="s">
        <v>153</v>
      </c>
      <c r="C12" s="239" t="s">
        <v>210</v>
      </c>
      <c r="D12" s="174" t="s">
        <v>137</v>
      </c>
      <c r="E12" s="175">
        <v>1</v>
      </c>
      <c r="F12" s="175"/>
      <c r="G12" s="223">
        <f t="shared" si="0"/>
        <v>0</v>
      </c>
      <c r="H12" s="120"/>
      <c r="N12" s="120"/>
    </row>
    <row r="13" spans="1:14" ht="38.4" x14ac:dyDescent="0.3">
      <c r="A13" s="200">
        <v>4</v>
      </c>
      <c r="B13" s="222" t="s">
        <v>154</v>
      </c>
      <c r="C13" s="176" t="s">
        <v>155</v>
      </c>
      <c r="D13" s="174" t="s">
        <v>137</v>
      </c>
      <c r="E13" s="175">
        <v>1</v>
      </c>
      <c r="F13" s="175"/>
      <c r="G13" s="223">
        <f t="shared" si="0"/>
        <v>0</v>
      </c>
      <c r="H13" s="120"/>
    </row>
    <row r="14" spans="1:14" x14ac:dyDescent="0.3">
      <c r="A14" s="200">
        <v>5</v>
      </c>
      <c r="B14" s="222"/>
      <c r="C14" s="176" t="s">
        <v>215</v>
      </c>
      <c r="D14" s="174" t="s">
        <v>137</v>
      </c>
      <c r="E14" s="175">
        <v>1</v>
      </c>
      <c r="F14" s="175"/>
      <c r="G14" s="223">
        <f t="shared" si="0"/>
        <v>0</v>
      </c>
      <c r="H14" s="120"/>
    </row>
    <row r="15" spans="1:14" s="120" customFormat="1" x14ac:dyDescent="0.3">
      <c r="A15" s="187"/>
      <c r="B15" s="188" t="s">
        <v>126</v>
      </c>
      <c r="C15" s="189" t="s">
        <v>156</v>
      </c>
      <c r="D15" s="202"/>
      <c r="E15" s="203"/>
      <c r="F15" s="203"/>
      <c r="G15" s="192">
        <f>SUM(G10:G14)</f>
        <v>0</v>
      </c>
    </row>
    <row r="16" spans="1:14" x14ac:dyDescent="0.3">
      <c r="A16" s="120"/>
      <c r="B16" s="120"/>
      <c r="C16" s="120"/>
      <c r="D16" s="127"/>
      <c r="E16" s="128"/>
      <c r="F16" s="128"/>
      <c r="G16" s="145"/>
      <c r="H16" s="120"/>
    </row>
    <row r="17" spans="1:8" x14ac:dyDescent="0.3">
      <c r="A17" s="122" t="s">
        <v>6</v>
      </c>
      <c r="B17" s="221" t="s">
        <v>157</v>
      </c>
      <c r="C17" s="123" t="s">
        <v>158</v>
      </c>
      <c r="D17" s="132"/>
      <c r="E17" s="131"/>
      <c r="F17" s="131"/>
      <c r="G17" s="125"/>
      <c r="H17" s="120"/>
    </row>
    <row r="18" spans="1:8" x14ac:dyDescent="0.3">
      <c r="A18" s="182"/>
      <c r="B18" s="126"/>
      <c r="C18" s="120"/>
      <c r="D18" s="127"/>
      <c r="E18" s="128"/>
      <c r="F18" s="128"/>
      <c r="G18" s="129"/>
      <c r="H18" s="120"/>
    </row>
    <row r="19" spans="1:8" x14ac:dyDescent="0.3">
      <c r="A19" s="182">
        <v>6</v>
      </c>
      <c r="B19" s="126" t="s">
        <v>211</v>
      </c>
      <c r="C19" s="120" t="s">
        <v>212</v>
      </c>
      <c r="D19" s="127" t="s">
        <v>137</v>
      </c>
      <c r="E19" s="128">
        <v>1</v>
      </c>
      <c r="F19" s="128"/>
      <c r="G19" s="129">
        <f>E19*F19</f>
        <v>0</v>
      </c>
      <c r="H19" s="120"/>
    </row>
    <row r="20" spans="1:8" ht="51" x14ac:dyDescent="0.3">
      <c r="A20" s="200">
        <v>7</v>
      </c>
      <c r="B20" s="126" t="s">
        <v>213</v>
      </c>
      <c r="C20" s="238" t="s">
        <v>214</v>
      </c>
      <c r="D20" s="174" t="s">
        <v>137</v>
      </c>
      <c r="E20" s="175">
        <v>1</v>
      </c>
      <c r="F20" s="175"/>
      <c r="G20" s="178">
        <f>E20*F20</f>
        <v>0</v>
      </c>
      <c r="H20" s="120"/>
    </row>
    <row r="21" spans="1:8" x14ac:dyDescent="0.3">
      <c r="A21" s="182">
        <v>8</v>
      </c>
      <c r="B21" s="126" t="s">
        <v>159</v>
      </c>
      <c r="C21" s="143" t="s">
        <v>208</v>
      </c>
      <c r="D21" s="127" t="s">
        <v>137</v>
      </c>
      <c r="E21" s="128">
        <v>1</v>
      </c>
      <c r="F21" s="128"/>
      <c r="G21" s="129">
        <f>E21*F21</f>
        <v>0</v>
      </c>
      <c r="H21" s="120"/>
    </row>
    <row r="22" spans="1:8" x14ac:dyDescent="0.3">
      <c r="A22" s="182">
        <v>9</v>
      </c>
      <c r="B22" s="126"/>
      <c r="C22" s="224" t="s">
        <v>160</v>
      </c>
      <c r="D22" s="127"/>
      <c r="E22" s="128">
        <v>1</v>
      </c>
      <c r="F22" s="128"/>
      <c r="G22" s="129"/>
      <c r="H22" s="120"/>
    </row>
    <row r="23" spans="1:8" x14ac:dyDescent="0.3">
      <c r="A23" s="182">
        <v>10</v>
      </c>
      <c r="B23" s="126" t="s">
        <v>161</v>
      </c>
      <c r="C23" s="143" t="s">
        <v>162</v>
      </c>
      <c r="D23" s="127" t="s">
        <v>137</v>
      </c>
      <c r="E23" s="128">
        <v>1</v>
      </c>
      <c r="F23" s="128"/>
      <c r="G23" s="129">
        <f t="shared" ref="G23:G24" si="1">E23*F23</f>
        <v>0</v>
      </c>
      <c r="H23" s="120"/>
    </row>
    <row r="24" spans="1:8" x14ac:dyDescent="0.3">
      <c r="A24" s="182">
        <v>11</v>
      </c>
      <c r="B24" s="147" t="s">
        <v>163</v>
      </c>
      <c r="C24" s="143" t="s">
        <v>164</v>
      </c>
      <c r="D24" s="127" t="s">
        <v>137</v>
      </c>
      <c r="E24" s="128">
        <v>1</v>
      </c>
      <c r="F24" s="128"/>
      <c r="G24" s="129">
        <f t="shared" si="1"/>
        <v>0</v>
      </c>
    </row>
    <row r="25" spans="1:8" x14ac:dyDescent="0.3">
      <c r="A25" s="187"/>
      <c r="B25" s="188" t="s">
        <v>126</v>
      </c>
      <c r="C25" s="189" t="s">
        <v>156</v>
      </c>
      <c r="D25" s="202"/>
      <c r="E25" s="203"/>
      <c r="F25" s="203"/>
      <c r="G25" s="192">
        <f>SUM(G19:G24)</f>
        <v>0</v>
      </c>
    </row>
    <row r="26" spans="1:8" x14ac:dyDescent="0.3">
      <c r="D26" s="2"/>
      <c r="F26" s="4"/>
    </row>
    <row r="27" spans="1:8" x14ac:dyDescent="0.3">
      <c r="D27" s="2"/>
      <c r="F27" s="4"/>
      <c r="G27" s="7"/>
    </row>
    <row r="28" spans="1:8" x14ac:dyDescent="0.3">
      <c r="F28" s="4"/>
    </row>
    <row r="29" spans="1:8" x14ac:dyDescent="0.3">
      <c r="F29" s="4"/>
    </row>
    <row r="30" spans="1:8" x14ac:dyDescent="0.3">
      <c r="F30" s="4"/>
    </row>
    <row r="31" spans="1:8" x14ac:dyDescent="0.3">
      <c r="F31" s="4"/>
    </row>
    <row r="32" spans="1:8" x14ac:dyDescent="0.3">
      <c r="F32" s="4"/>
    </row>
    <row r="33" spans="6:6" x14ac:dyDescent="0.3">
      <c r="F33" s="4"/>
    </row>
    <row r="34" spans="6:6" x14ac:dyDescent="0.3">
      <c r="F34" s="4"/>
    </row>
    <row r="35" spans="6:6" x14ac:dyDescent="0.3">
      <c r="F35" s="4"/>
    </row>
    <row r="36" spans="6:6" x14ac:dyDescent="0.3">
      <c r="F36" s="4"/>
    </row>
    <row r="37" spans="6:6" x14ac:dyDescent="0.3">
      <c r="F37" s="4"/>
    </row>
    <row r="38" spans="6:6" x14ac:dyDescent="0.3">
      <c r="F38" s="4"/>
    </row>
    <row r="39" spans="6:6" x14ac:dyDescent="0.3">
      <c r="F39" s="4"/>
    </row>
    <row r="40" spans="6:6" x14ac:dyDescent="0.3">
      <c r="F40" s="4"/>
    </row>
    <row r="41" spans="6:6" x14ac:dyDescent="0.3">
      <c r="F41" s="4"/>
    </row>
    <row r="42" spans="6:6" x14ac:dyDescent="0.3">
      <c r="F42" s="4"/>
    </row>
    <row r="43" spans="6:6" x14ac:dyDescent="0.3">
      <c r="F43" s="4"/>
    </row>
    <row r="44" spans="6:6" x14ac:dyDescent="0.3">
      <c r="F44" s="4"/>
    </row>
    <row r="45" spans="6:6" x14ac:dyDescent="0.3">
      <c r="F45" s="4"/>
    </row>
    <row r="46" spans="6:6" x14ac:dyDescent="0.3">
      <c r="F46" s="4"/>
    </row>
    <row r="47" spans="6:6" x14ac:dyDescent="0.3">
      <c r="F47" s="4"/>
    </row>
    <row r="48" spans="6:6" x14ac:dyDescent="0.3">
      <c r="F48" s="4"/>
    </row>
    <row r="49" spans="6:6" x14ac:dyDescent="0.3">
      <c r="F49" s="4"/>
    </row>
    <row r="50" spans="6:6" x14ac:dyDescent="0.3">
      <c r="F50" s="4"/>
    </row>
    <row r="51" spans="6:6" x14ac:dyDescent="0.3">
      <c r="F51" s="4"/>
    </row>
    <row r="52" spans="6:6" x14ac:dyDescent="0.3">
      <c r="F52" s="4"/>
    </row>
    <row r="53" spans="6:6" x14ac:dyDescent="0.3">
      <c r="F53" s="4"/>
    </row>
    <row r="54" spans="6:6" x14ac:dyDescent="0.3">
      <c r="F54" s="4"/>
    </row>
    <row r="55" spans="6:6" x14ac:dyDescent="0.3">
      <c r="F55" s="4"/>
    </row>
    <row r="56" spans="6:6" x14ac:dyDescent="0.3">
      <c r="F56" s="4"/>
    </row>
    <row r="57" spans="6:6" x14ac:dyDescent="0.3">
      <c r="F57" s="4"/>
    </row>
    <row r="58" spans="6:6" x14ac:dyDescent="0.3">
      <c r="F58" s="4"/>
    </row>
    <row r="59" spans="6:6" x14ac:dyDescent="0.3">
      <c r="F59" s="4"/>
    </row>
    <row r="60" spans="6:6" x14ac:dyDescent="0.3">
      <c r="F60" s="4"/>
    </row>
    <row r="61" spans="6:6" x14ac:dyDescent="0.3">
      <c r="F61" s="4"/>
    </row>
    <row r="62" spans="6:6" x14ac:dyDescent="0.3">
      <c r="F62" s="4"/>
    </row>
    <row r="63" spans="6:6" x14ac:dyDescent="0.3">
      <c r="F63" s="4"/>
    </row>
    <row r="64" spans="6:6" x14ac:dyDescent="0.3">
      <c r="F64" s="4"/>
    </row>
    <row r="65" spans="6:6" x14ac:dyDescent="0.3">
      <c r="F65" s="4"/>
    </row>
    <row r="66" spans="6:6" x14ac:dyDescent="0.3">
      <c r="F66" s="4"/>
    </row>
    <row r="67" spans="6:6" x14ac:dyDescent="0.3">
      <c r="F67" s="4"/>
    </row>
    <row r="68" spans="6:6" x14ac:dyDescent="0.3">
      <c r="F68" s="4"/>
    </row>
    <row r="69" spans="6:6" x14ac:dyDescent="0.3">
      <c r="F69" s="4"/>
    </row>
    <row r="70" spans="6:6" x14ac:dyDescent="0.3">
      <c r="F70" s="4"/>
    </row>
    <row r="71" spans="6:6" x14ac:dyDescent="0.3">
      <c r="F71" s="4"/>
    </row>
    <row r="72" spans="6:6" x14ac:dyDescent="0.3">
      <c r="F72" s="4"/>
    </row>
    <row r="73" spans="6:6" x14ac:dyDescent="0.3">
      <c r="F73" s="4"/>
    </row>
    <row r="74" spans="6:6" x14ac:dyDescent="0.3">
      <c r="F74" s="4"/>
    </row>
    <row r="75" spans="6:6" x14ac:dyDescent="0.3">
      <c r="F75" s="4"/>
    </row>
    <row r="76" spans="6:6" x14ac:dyDescent="0.3">
      <c r="F76" s="4"/>
    </row>
    <row r="77" spans="6:6" x14ac:dyDescent="0.3">
      <c r="F77" s="4"/>
    </row>
    <row r="78" spans="6:6" x14ac:dyDescent="0.3">
      <c r="F78" s="4"/>
    </row>
    <row r="79" spans="6:6" x14ac:dyDescent="0.3">
      <c r="F79" s="4"/>
    </row>
    <row r="80" spans="6:6" x14ac:dyDescent="0.3">
      <c r="F80" s="4"/>
    </row>
    <row r="81" spans="6:6" x14ac:dyDescent="0.3">
      <c r="F81" s="4"/>
    </row>
    <row r="82" spans="6:6" x14ac:dyDescent="0.3">
      <c r="F82" s="4"/>
    </row>
    <row r="83" spans="6:6" x14ac:dyDescent="0.3">
      <c r="F83" s="4"/>
    </row>
    <row r="84" spans="6:6" x14ac:dyDescent="0.3">
      <c r="F84" s="4"/>
    </row>
    <row r="85" spans="6:6" x14ac:dyDescent="0.3">
      <c r="F85" s="4"/>
    </row>
    <row r="86" spans="6:6" x14ac:dyDescent="0.3">
      <c r="F86" s="4"/>
    </row>
    <row r="87" spans="6:6" x14ac:dyDescent="0.3">
      <c r="F87" s="4"/>
    </row>
    <row r="88" spans="6:6" x14ac:dyDescent="0.3">
      <c r="F88" s="4"/>
    </row>
    <row r="89" spans="6:6" x14ac:dyDescent="0.3">
      <c r="F89" s="4"/>
    </row>
    <row r="90" spans="6:6" x14ac:dyDescent="0.3">
      <c r="F90" s="4"/>
    </row>
    <row r="91" spans="6:6" x14ac:dyDescent="0.3">
      <c r="F91" s="4"/>
    </row>
    <row r="92" spans="6:6" x14ac:dyDescent="0.3">
      <c r="F92" s="4"/>
    </row>
    <row r="93" spans="6:6" x14ac:dyDescent="0.3">
      <c r="F93" s="4"/>
    </row>
    <row r="94" spans="6:6" x14ac:dyDescent="0.3">
      <c r="F94" s="4"/>
    </row>
    <row r="95" spans="6:6" x14ac:dyDescent="0.3">
      <c r="F95" s="4"/>
    </row>
    <row r="96" spans="6:6" x14ac:dyDescent="0.3">
      <c r="F96" s="4"/>
    </row>
    <row r="97" spans="6:6" x14ac:dyDescent="0.3">
      <c r="F97" s="4"/>
    </row>
    <row r="98" spans="6:6" x14ac:dyDescent="0.3">
      <c r="F98" s="4"/>
    </row>
    <row r="99" spans="6:6" x14ac:dyDescent="0.3">
      <c r="F99" s="4"/>
    </row>
    <row r="100" spans="6:6" x14ac:dyDescent="0.3">
      <c r="F100" s="4"/>
    </row>
    <row r="101" spans="6:6" x14ac:dyDescent="0.3">
      <c r="F101" s="4"/>
    </row>
    <row r="102" spans="6:6" x14ac:dyDescent="0.3">
      <c r="F102" s="4"/>
    </row>
    <row r="103" spans="6:6" x14ac:dyDescent="0.3">
      <c r="F103" s="4"/>
    </row>
    <row r="104" spans="6:6" x14ac:dyDescent="0.3">
      <c r="F104" s="4"/>
    </row>
    <row r="105" spans="6:6" x14ac:dyDescent="0.3">
      <c r="F105" s="4"/>
    </row>
    <row r="106" spans="6:6" x14ac:dyDescent="0.3">
      <c r="F106" s="4"/>
    </row>
    <row r="107" spans="6:6" x14ac:dyDescent="0.3">
      <c r="F107" s="4"/>
    </row>
    <row r="108" spans="6:6" x14ac:dyDescent="0.3">
      <c r="F108" s="4"/>
    </row>
    <row r="109" spans="6:6" x14ac:dyDescent="0.3">
      <c r="F109" s="4"/>
    </row>
    <row r="110" spans="6:6" x14ac:dyDescent="0.3">
      <c r="F110" s="4"/>
    </row>
    <row r="111" spans="6:6" x14ac:dyDescent="0.3">
      <c r="F111" s="4"/>
    </row>
    <row r="112" spans="6:6" x14ac:dyDescent="0.3">
      <c r="F112" s="4"/>
    </row>
    <row r="113" spans="6:6" x14ac:dyDescent="0.3">
      <c r="F113" s="4"/>
    </row>
    <row r="114" spans="6:6" x14ac:dyDescent="0.3">
      <c r="F114" s="4"/>
    </row>
    <row r="115" spans="6:6" x14ac:dyDescent="0.3">
      <c r="F115" s="4"/>
    </row>
    <row r="116" spans="6:6" x14ac:dyDescent="0.3">
      <c r="F116" s="4"/>
    </row>
    <row r="117" spans="6:6" x14ac:dyDescent="0.3">
      <c r="F117" s="4"/>
    </row>
    <row r="118" spans="6:6" x14ac:dyDescent="0.3">
      <c r="F118" s="4"/>
    </row>
    <row r="119" spans="6:6" x14ac:dyDescent="0.3">
      <c r="F119" s="4"/>
    </row>
    <row r="120" spans="6:6" x14ac:dyDescent="0.3">
      <c r="F120" s="4"/>
    </row>
    <row r="121" spans="6:6" x14ac:dyDescent="0.3">
      <c r="F121" s="4"/>
    </row>
    <row r="122" spans="6:6" x14ac:dyDescent="0.3">
      <c r="F122" s="4"/>
    </row>
    <row r="123" spans="6:6" x14ac:dyDescent="0.3">
      <c r="F123" s="4"/>
    </row>
    <row r="124" spans="6:6" x14ac:dyDescent="0.3">
      <c r="F124" s="4"/>
    </row>
    <row r="125" spans="6:6" x14ac:dyDescent="0.3">
      <c r="F125" s="4"/>
    </row>
    <row r="126" spans="6:6" x14ac:dyDescent="0.3">
      <c r="F126" s="4"/>
    </row>
    <row r="127" spans="6:6" x14ac:dyDescent="0.3">
      <c r="F127" s="4"/>
    </row>
    <row r="128" spans="6:6" x14ac:dyDescent="0.3">
      <c r="F128" s="4"/>
    </row>
    <row r="129" spans="6:6" x14ac:dyDescent="0.3">
      <c r="F129" s="4"/>
    </row>
    <row r="130" spans="6:6" x14ac:dyDescent="0.3">
      <c r="F130" s="4"/>
    </row>
    <row r="131" spans="6:6" x14ac:dyDescent="0.3">
      <c r="F131" s="4"/>
    </row>
    <row r="132" spans="6:6" x14ac:dyDescent="0.3">
      <c r="F132" s="4"/>
    </row>
    <row r="133" spans="6:6" x14ac:dyDescent="0.3">
      <c r="F133" s="4"/>
    </row>
    <row r="134" spans="6:6" x14ac:dyDescent="0.3">
      <c r="F134" s="4"/>
    </row>
    <row r="135" spans="6:6" x14ac:dyDescent="0.3">
      <c r="F135" s="4"/>
    </row>
    <row r="136" spans="6:6" x14ac:dyDescent="0.3">
      <c r="F136" s="4"/>
    </row>
    <row r="137" spans="6:6" x14ac:dyDescent="0.3">
      <c r="F137" s="4"/>
    </row>
    <row r="138" spans="6:6" x14ac:dyDescent="0.3">
      <c r="F138" s="4"/>
    </row>
    <row r="139" spans="6:6" x14ac:dyDescent="0.3">
      <c r="F139" s="4"/>
    </row>
    <row r="140" spans="6:6" x14ac:dyDescent="0.3">
      <c r="F140" s="4"/>
    </row>
    <row r="141" spans="6:6" x14ac:dyDescent="0.3">
      <c r="F141" s="4"/>
    </row>
    <row r="142" spans="6:6" x14ac:dyDescent="0.3">
      <c r="F142" s="4"/>
    </row>
    <row r="143" spans="6:6" x14ac:dyDescent="0.3">
      <c r="F143" s="4"/>
    </row>
    <row r="144" spans="6:6" x14ac:dyDescent="0.3">
      <c r="F144" s="4"/>
    </row>
    <row r="145" spans="6:6" x14ac:dyDescent="0.3">
      <c r="F145" s="4"/>
    </row>
    <row r="146" spans="6:6" x14ac:dyDescent="0.3">
      <c r="F146" s="4"/>
    </row>
    <row r="147" spans="6:6" x14ac:dyDescent="0.3">
      <c r="F147" s="4"/>
    </row>
    <row r="148" spans="6:6" x14ac:dyDescent="0.3">
      <c r="F148" s="4"/>
    </row>
    <row r="149" spans="6:6" x14ac:dyDescent="0.3">
      <c r="F149" s="4"/>
    </row>
    <row r="150" spans="6:6" x14ac:dyDescent="0.3">
      <c r="F150" s="4"/>
    </row>
    <row r="151" spans="6:6" x14ac:dyDescent="0.3">
      <c r="F151" s="4"/>
    </row>
    <row r="152" spans="6:6" x14ac:dyDescent="0.3">
      <c r="F152" s="4"/>
    </row>
    <row r="153" spans="6:6" x14ac:dyDescent="0.3">
      <c r="F153" s="4"/>
    </row>
    <row r="154" spans="6:6" x14ac:dyDescent="0.3">
      <c r="F154" s="4"/>
    </row>
    <row r="155" spans="6:6" x14ac:dyDescent="0.3">
      <c r="F155" s="4"/>
    </row>
    <row r="156" spans="6:6" x14ac:dyDescent="0.3">
      <c r="F156" s="4"/>
    </row>
    <row r="157" spans="6:6" x14ac:dyDescent="0.3">
      <c r="F157" s="4"/>
    </row>
    <row r="158" spans="6:6" x14ac:dyDescent="0.3">
      <c r="F158" s="4"/>
    </row>
    <row r="159" spans="6:6" x14ac:dyDescent="0.3">
      <c r="F159" s="4"/>
    </row>
    <row r="160" spans="6:6" x14ac:dyDescent="0.3">
      <c r="F160" s="4"/>
    </row>
    <row r="161" spans="6:6" x14ac:dyDescent="0.3">
      <c r="F161" s="4"/>
    </row>
    <row r="162" spans="6:6" x14ac:dyDescent="0.3">
      <c r="F162" s="4"/>
    </row>
    <row r="163" spans="6:6" x14ac:dyDescent="0.3">
      <c r="F163" s="4"/>
    </row>
  </sheetData>
  <mergeCells count="1">
    <mergeCell ref="A1:G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0" orientation="landscape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9"/>
  <sheetViews>
    <sheetView zoomScaleNormal="100" zoomScaleSheetLayoutView="100" workbookViewId="0">
      <selection activeCell="B3" sqref="B3"/>
    </sheetView>
  </sheetViews>
  <sheetFormatPr defaultColWidth="9.109375" defaultRowHeight="14.4" x14ac:dyDescent="0.3"/>
  <cols>
    <col min="1" max="1" width="7.5546875" customWidth="1"/>
    <col min="2" max="2" width="38.88671875" customWidth="1"/>
    <col min="3" max="6" width="11.5546875" bestFit="1" customWidth="1"/>
    <col min="7" max="7" width="10" bestFit="1" customWidth="1"/>
  </cols>
  <sheetData>
    <row r="1" spans="1:7" x14ac:dyDescent="0.3">
      <c r="A1" s="112" t="s">
        <v>7</v>
      </c>
      <c r="B1" s="114" t="s">
        <v>207</v>
      </c>
      <c r="C1" s="115"/>
      <c r="D1" s="115"/>
      <c r="E1" s="115"/>
      <c r="F1" s="116"/>
      <c r="G1" s="120"/>
    </row>
    <row r="2" spans="1:7" x14ac:dyDescent="0.3">
      <c r="A2" s="113" t="s">
        <v>9</v>
      </c>
      <c r="B2" s="117" t="s">
        <v>219</v>
      </c>
      <c r="C2" s="118"/>
      <c r="D2" s="118"/>
      <c r="E2" s="118"/>
      <c r="F2" s="119"/>
      <c r="G2" s="120"/>
    </row>
    <row r="4" spans="1:7" ht="17.399999999999999" x14ac:dyDescent="0.35">
      <c r="A4" s="273" t="s">
        <v>147</v>
      </c>
      <c r="B4" s="273"/>
      <c r="C4" s="273"/>
      <c r="D4" s="273"/>
      <c r="E4" s="273"/>
      <c r="F4" s="273"/>
    </row>
    <row r="6" spans="1:7" x14ac:dyDescent="0.3">
      <c r="A6" s="136" t="s">
        <v>53</v>
      </c>
      <c r="B6" s="123"/>
      <c r="C6" s="137"/>
      <c r="D6" s="115"/>
      <c r="E6" s="137"/>
      <c r="F6" s="138" t="s">
        <v>55</v>
      </c>
      <c r="G6" s="6"/>
    </row>
    <row r="7" spans="1:7" x14ac:dyDescent="0.3">
      <c r="A7" s="159"/>
      <c r="B7" s="156"/>
      <c r="C7" s="160"/>
      <c r="D7" s="120"/>
      <c r="E7" s="160"/>
      <c r="F7" s="161"/>
      <c r="G7" s="6"/>
    </row>
    <row r="8" spans="1:7" x14ac:dyDescent="0.3">
      <c r="A8" s="139">
        <v>1</v>
      </c>
      <c r="B8" s="140" t="s">
        <v>83</v>
      </c>
      <c r="C8" s="141"/>
      <c r="D8" s="120"/>
      <c r="E8" s="120"/>
      <c r="F8" s="142">
        <f>'102 Pol'!G27</f>
        <v>0</v>
      </c>
      <c r="G8" s="8"/>
    </row>
    <row r="9" spans="1:7" x14ac:dyDescent="0.3">
      <c r="A9" s="139">
        <v>2</v>
      </c>
      <c r="B9" s="140" t="s">
        <v>173</v>
      </c>
      <c r="C9" s="141"/>
      <c r="D9" s="120"/>
      <c r="E9" s="120"/>
      <c r="F9" s="142">
        <f>'102 Pol'!G32</f>
        <v>0</v>
      </c>
      <c r="G9" s="8"/>
    </row>
    <row r="10" spans="1:7" x14ac:dyDescent="0.3">
      <c r="A10" s="139">
        <v>3</v>
      </c>
      <c r="B10" s="126" t="s">
        <v>124</v>
      </c>
      <c r="C10" s="141"/>
      <c r="D10" s="120"/>
      <c r="E10" s="120"/>
      <c r="F10" s="142">
        <f>'102 Pol'!G40</f>
        <v>0</v>
      </c>
      <c r="G10" s="8"/>
    </row>
    <row r="11" spans="1:7" x14ac:dyDescent="0.3">
      <c r="A11" s="139">
        <v>5</v>
      </c>
      <c r="B11" s="126" t="s">
        <v>12</v>
      </c>
      <c r="C11" s="120"/>
      <c r="D11" s="120"/>
      <c r="E11" s="128"/>
      <c r="F11" s="142">
        <f>'102 Pol'!G62</f>
        <v>0</v>
      </c>
      <c r="G11" s="7"/>
    </row>
    <row r="12" spans="1:7" x14ac:dyDescent="0.3">
      <c r="A12" s="139">
        <v>8</v>
      </c>
      <c r="B12" s="126" t="s">
        <v>64</v>
      </c>
      <c r="C12" s="120"/>
      <c r="D12" s="120"/>
      <c r="E12" s="128"/>
      <c r="F12" s="142">
        <f>'102 Pol'!G67</f>
        <v>0</v>
      </c>
      <c r="G12" s="7"/>
    </row>
    <row r="13" spans="1:7" x14ac:dyDescent="0.3">
      <c r="A13" s="139">
        <v>91</v>
      </c>
      <c r="B13" s="126" t="s">
        <v>13</v>
      </c>
      <c r="C13" s="120"/>
      <c r="D13" s="120"/>
      <c r="E13" s="128"/>
      <c r="F13" s="142">
        <f>'102 Pol'!G93</f>
        <v>0</v>
      </c>
      <c r="G13" s="7"/>
    </row>
    <row r="14" spans="1:7" x14ac:dyDescent="0.3">
      <c r="A14" s="139">
        <v>97</v>
      </c>
      <c r="B14" s="126" t="s">
        <v>128</v>
      </c>
      <c r="C14" s="120"/>
      <c r="D14" s="120"/>
      <c r="E14" s="128"/>
      <c r="F14" s="142">
        <f>'102 Pol'!G100</f>
        <v>0</v>
      </c>
      <c r="G14" s="7"/>
    </row>
    <row r="15" spans="1:7" x14ac:dyDescent="0.3">
      <c r="A15" s="139">
        <v>99</v>
      </c>
      <c r="B15" s="126" t="s">
        <v>61</v>
      </c>
      <c r="C15" s="120"/>
      <c r="D15" s="120"/>
      <c r="E15" s="128"/>
      <c r="F15" s="142">
        <f>'102 Pol'!G106</f>
        <v>0</v>
      </c>
      <c r="G15" s="7"/>
    </row>
    <row r="16" spans="1:7" x14ac:dyDescent="0.3">
      <c r="A16" s="139"/>
      <c r="B16" s="126"/>
      <c r="C16" s="120"/>
      <c r="D16" s="120"/>
      <c r="E16" s="128"/>
      <c r="F16" s="142"/>
      <c r="G16" s="7"/>
    </row>
    <row r="17" spans="1:7" x14ac:dyDescent="0.3">
      <c r="A17" s="217"/>
      <c r="B17" s="188" t="s">
        <v>54</v>
      </c>
      <c r="C17" s="189"/>
      <c r="D17" s="218"/>
      <c r="E17" s="191"/>
      <c r="F17" s="219">
        <f>SUM(F8:F16)</f>
        <v>0</v>
      </c>
      <c r="G17" s="7"/>
    </row>
    <row r="18" spans="1:7" x14ac:dyDescent="0.3">
      <c r="B18" s="3"/>
      <c r="C18" s="1"/>
      <c r="D18" s="121"/>
      <c r="E18" s="4"/>
      <c r="F18" s="4"/>
      <c r="G18" s="7"/>
    </row>
    <row r="19" spans="1:7" x14ac:dyDescent="0.3">
      <c r="A19" s="6"/>
      <c r="B19" s="3"/>
      <c r="C19" s="1"/>
      <c r="E19" s="4"/>
      <c r="G19" s="8"/>
    </row>
    <row r="20" spans="1:7" x14ac:dyDescent="0.3">
      <c r="B20" s="5"/>
      <c r="D20" s="2"/>
      <c r="E20" s="4"/>
      <c r="F20" s="4"/>
      <c r="G20" s="7"/>
    </row>
    <row r="21" spans="1:7" x14ac:dyDescent="0.3">
      <c r="B21" s="5"/>
      <c r="D21" s="2"/>
      <c r="E21" s="4"/>
      <c r="F21" s="4"/>
      <c r="G21" s="7"/>
    </row>
    <row r="22" spans="1:7" x14ac:dyDescent="0.3">
      <c r="B22" s="5"/>
      <c r="D22" s="2"/>
      <c r="E22" s="4"/>
      <c r="F22" s="4"/>
      <c r="G22" s="7"/>
    </row>
    <row r="23" spans="1:7" x14ac:dyDescent="0.3">
      <c r="B23" s="5"/>
      <c r="D23" s="2"/>
      <c r="E23" s="4"/>
      <c r="F23" s="4"/>
      <c r="G23" s="7"/>
    </row>
    <row r="24" spans="1:7" x14ac:dyDescent="0.3">
      <c r="B24" s="5"/>
      <c r="D24" s="2"/>
      <c r="E24" s="4"/>
      <c r="F24" s="4"/>
      <c r="G24" s="7"/>
    </row>
    <row r="25" spans="1:7" x14ac:dyDescent="0.3">
      <c r="B25" s="5"/>
      <c r="D25" s="2"/>
      <c r="E25" s="4"/>
      <c r="F25" s="4"/>
      <c r="G25" s="7"/>
    </row>
    <row r="26" spans="1:7" x14ac:dyDescent="0.3">
      <c r="D26" s="2"/>
      <c r="E26" s="4"/>
      <c r="F26" s="4"/>
      <c r="G26" s="7"/>
    </row>
    <row r="27" spans="1:7" x14ac:dyDescent="0.3">
      <c r="B27" s="5"/>
      <c r="D27" s="2"/>
      <c r="E27" s="4"/>
      <c r="F27" s="4"/>
      <c r="G27" s="7"/>
    </row>
    <row r="28" spans="1:7" x14ac:dyDescent="0.3">
      <c r="B28" s="5"/>
      <c r="D28" s="2"/>
      <c r="E28" s="4"/>
      <c r="F28" s="4"/>
      <c r="G28" s="7"/>
    </row>
    <row r="29" spans="1:7" x14ac:dyDescent="0.3">
      <c r="B29" s="5"/>
      <c r="D29" s="2"/>
      <c r="E29" s="4"/>
      <c r="F29" s="4"/>
      <c r="G29" s="7"/>
    </row>
    <row r="30" spans="1:7" x14ac:dyDescent="0.3">
      <c r="D30" s="2"/>
      <c r="E30" s="4"/>
      <c r="F30" s="4"/>
      <c r="G30" s="7"/>
    </row>
    <row r="31" spans="1:7" x14ac:dyDescent="0.3">
      <c r="A31" s="6"/>
      <c r="B31" s="3"/>
      <c r="C31" s="1"/>
      <c r="D31" s="2"/>
      <c r="E31" s="4"/>
      <c r="F31" s="4"/>
      <c r="G31" s="8"/>
    </row>
    <row r="32" spans="1:7" x14ac:dyDescent="0.3">
      <c r="B32" s="5"/>
      <c r="D32" s="2"/>
      <c r="E32" s="9"/>
      <c r="F32" s="4"/>
      <c r="G32" s="7"/>
    </row>
    <row r="33" spans="1:7" x14ac:dyDescent="0.3">
      <c r="B33" s="5"/>
      <c r="D33" s="2"/>
      <c r="E33" s="9"/>
      <c r="F33" s="4"/>
      <c r="G33" s="7"/>
    </row>
    <row r="34" spans="1:7" x14ac:dyDescent="0.3">
      <c r="B34" s="5"/>
      <c r="D34" s="2"/>
      <c r="E34" s="9"/>
      <c r="F34" s="4"/>
      <c r="G34" s="7"/>
    </row>
    <row r="35" spans="1:7" x14ac:dyDescent="0.3">
      <c r="B35" s="5"/>
      <c r="D35" s="2"/>
      <c r="E35" s="9"/>
      <c r="F35" s="4"/>
      <c r="G35" s="7"/>
    </row>
    <row r="36" spans="1:7" x14ac:dyDescent="0.3">
      <c r="B36" s="5"/>
      <c r="D36" s="2"/>
      <c r="E36" s="9"/>
      <c r="F36" s="4"/>
      <c r="G36" s="7"/>
    </row>
    <row r="37" spans="1:7" x14ac:dyDescent="0.3">
      <c r="B37" s="5"/>
      <c r="D37" s="2"/>
      <c r="E37" s="9"/>
      <c r="F37" s="4"/>
      <c r="G37" s="7"/>
    </row>
    <row r="38" spans="1:7" x14ac:dyDescent="0.3">
      <c r="B38" s="5"/>
      <c r="D38" s="2"/>
      <c r="E38" s="4"/>
      <c r="F38" s="4"/>
      <c r="G38" s="7"/>
    </row>
    <row r="39" spans="1:7" x14ac:dyDescent="0.3">
      <c r="D39" s="2"/>
      <c r="E39" s="4"/>
      <c r="F39" s="4"/>
      <c r="G39" s="7"/>
    </row>
    <row r="40" spans="1:7" x14ac:dyDescent="0.3">
      <c r="A40" s="6"/>
      <c r="B40" s="3"/>
      <c r="C40" s="3"/>
      <c r="D40" s="2"/>
      <c r="E40" s="4"/>
      <c r="F40" s="4"/>
      <c r="G40" s="7"/>
    </row>
    <row r="41" spans="1:7" x14ac:dyDescent="0.3">
      <c r="D41" s="2"/>
      <c r="E41" s="4"/>
      <c r="F41" s="4"/>
      <c r="G41" s="7"/>
    </row>
    <row r="42" spans="1:7" x14ac:dyDescent="0.3">
      <c r="D42" s="2"/>
      <c r="E42" s="4"/>
      <c r="F42" s="4"/>
      <c r="G42" s="7"/>
    </row>
    <row r="43" spans="1:7" x14ac:dyDescent="0.3">
      <c r="D43" s="2"/>
      <c r="E43" s="4"/>
      <c r="F43" s="4"/>
      <c r="G43" s="7"/>
    </row>
    <row r="44" spans="1:7" x14ac:dyDescent="0.3">
      <c r="D44" s="2"/>
      <c r="E44" s="4"/>
      <c r="F44" s="4"/>
      <c r="G44" s="7"/>
    </row>
    <row r="45" spans="1:7" x14ac:dyDescent="0.3">
      <c r="D45" s="2"/>
      <c r="E45" s="4"/>
      <c r="F45" s="4"/>
      <c r="G45" s="7"/>
    </row>
    <row r="46" spans="1:7" x14ac:dyDescent="0.3">
      <c r="D46" s="2"/>
      <c r="E46" s="4"/>
      <c r="F46" s="4"/>
      <c r="G46" s="7"/>
    </row>
    <row r="47" spans="1:7" x14ac:dyDescent="0.3">
      <c r="D47" s="2"/>
      <c r="E47" s="4"/>
      <c r="F47" s="4"/>
      <c r="G47" s="7"/>
    </row>
    <row r="48" spans="1:7" x14ac:dyDescent="0.3">
      <c r="D48" s="2"/>
      <c r="E48" s="4"/>
      <c r="F48" s="4"/>
      <c r="G48" s="7"/>
    </row>
    <row r="49" spans="4:7" x14ac:dyDescent="0.3">
      <c r="D49" s="2"/>
      <c r="E49" s="4"/>
      <c r="F49" s="4"/>
      <c r="G49" s="7"/>
    </row>
    <row r="50" spans="4:7" x14ac:dyDescent="0.3">
      <c r="D50" s="2"/>
      <c r="F50" s="4"/>
    </row>
    <row r="51" spans="4:7" x14ac:dyDescent="0.3">
      <c r="D51" s="2"/>
      <c r="F51" s="4"/>
    </row>
    <row r="52" spans="4:7" x14ac:dyDescent="0.3">
      <c r="D52" s="2"/>
      <c r="F52" s="4"/>
    </row>
    <row r="53" spans="4:7" x14ac:dyDescent="0.3">
      <c r="D53" s="2"/>
      <c r="F53" s="4"/>
      <c r="G53" s="7"/>
    </row>
    <row r="54" spans="4:7" x14ac:dyDescent="0.3">
      <c r="F54" s="4"/>
    </row>
    <row r="55" spans="4:7" x14ac:dyDescent="0.3">
      <c r="F55" s="4"/>
    </row>
    <row r="56" spans="4:7" x14ac:dyDescent="0.3">
      <c r="F56" s="4"/>
    </row>
    <row r="57" spans="4:7" x14ac:dyDescent="0.3">
      <c r="F57" s="4"/>
    </row>
    <row r="58" spans="4:7" x14ac:dyDescent="0.3">
      <c r="F58" s="4"/>
    </row>
    <row r="59" spans="4:7" x14ac:dyDescent="0.3">
      <c r="F59" s="4"/>
    </row>
    <row r="60" spans="4:7" x14ac:dyDescent="0.3">
      <c r="F60" s="4"/>
    </row>
    <row r="61" spans="4:7" x14ac:dyDescent="0.3">
      <c r="F61" s="4"/>
    </row>
    <row r="62" spans="4:7" x14ac:dyDescent="0.3">
      <c r="F62" s="4"/>
    </row>
    <row r="63" spans="4:7" x14ac:dyDescent="0.3">
      <c r="F63" s="4"/>
    </row>
    <row r="64" spans="4:7" x14ac:dyDescent="0.3">
      <c r="F64" s="4"/>
    </row>
    <row r="65" spans="6:6" x14ac:dyDescent="0.3">
      <c r="F65" s="4"/>
    </row>
    <row r="66" spans="6:6" x14ac:dyDescent="0.3">
      <c r="F66" s="4"/>
    </row>
    <row r="67" spans="6:6" x14ac:dyDescent="0.3">
      <c r="F67" s="4"/>
    </row>
    <row r="68" spans="6:6" x14ac:dyDescent="0.3">
      <c r="F68" s="4"/>
    </row>
    <row r="69" spans="6:6" x14ac:dyDescent="0.3">
      <c r="F69" s="4"/>
    </row>
    <row r="70" spans="6:6" x14ac:dyDescent="0.3">
      <c r="F70" s="4"/>
    </row>
    <row r="71" spans="6:6" x14ac:dyDescent="0.3">
      <c r="F71" s="4"/>
    </row>
    <row r="72" spans="6:6" x14ac:dyDescent="0.3">
      <c r="F72" s="4"/>
    </row>
    <row r="73" spans="6:6" x14ac:dyDescent="0.3">
      <c r="F73" s="4"/>
    </row>
    <row r="74" spans="6:6" x14ac:dyDescent="0.3">
      <c r="F74" s="4"/>
    </row>
    <row r="75" spans="6:6" x14ac:dyDescent="0.3">
      <c r="F75" s="4"/>
    </row>
    <row r="76" spans="6:6" x14ac:dyDescent="0.3">
      <c r="F76" s="4"/>
    </row>
    <row r="77" spans="6:6" x14ac:dyDescent="0.3">
      <c r="F77" s="4"/>
    </row>
    <row r="78" spans="6:6" x14ac:dyDescent="0.3">
      <c r="F78" s="4"/>
    </row>
    <row r="79" spans="6:6" x14ac:dyDescent="0.3">
      <c r="F79" s="4"/>
    </row>
    <row r="80" spans="6:6" x14ac:dyDescent="0.3">
      <c r="F80" s="4"/>
    </row>
    <row r="81" spans="6:6" x14ac:dyDescent="0.3">
      <c r="F81" s="4"/>
    </row>
    <row r="82" spans="6:6" x14ac:dyDescent="0.3">
      <c r="F82" s="4"/>
    </row>
    <row r="83" spans="6:6" x14ac:dyDescent="0.3">
      <c r="F83" s="4"/>
    </row>
    <row r="84" spans="6:6" x14ac:dyDescent="0.3">
      <c r="F84" s="4"/>
    </row>
    <row r="85" spans="6:6" x14ac:dyDescent="0.3">
      <c r="F85" s="4"/>
    </row>
    <row r="86" spans="6:6" x14ac:dyDescent="0.3">
      <c r="F86" s="4"/>
    </row>
    <row r="87" spans="6:6" x14ac:dyDescent="0.3">
      <c r="F87" s="4"/>
    </row>
    <row r="88" spans="6:6" x14ac:dyDescent="0.3">
      <c r="F88" s="4"/>
    </row>
    <row r="89" spans="6:6" x14ac:dyDescent="0.3">
      <c r="F89" s="4"/>
    </row>
    <row r="90" spans="6:6" x14ac:dyDescent="0.3">
      <c r="F90" s="4"/>
    </row>
    <row r="91" spans="6:6" x14ac:dyDescent="0.3">
      <c r="F91" s="4"/>
    </row>
    <row r="92" spans="6:6" x14ac:dyDescent="0.3">
      <c r="F92" s="4"/>
    </row>
    <row r="93" spans="6:6" x14ac:dyDescent="0.3">
      <c r="F93" s="4"/>
    </row>
    <row r="94" spans="6:6" x14ac:dyDescent="0.3">
      <c r="F94" s="4"/>
    </row>
    <row r="95" spans="6:6" x14ac:dyDescent="0.3">
      <c r="F95" s="4"/>
    </row>
    <row r="96" spans="6:6" x14ac:dyDescent="0.3">
      <c r="F96" s="4"/>
    </row>
    <row r="97" spans="6:6" x14ac:dyDescent="0.3">
      <c r="F97" s="4"/>
    </row>
    <row r="98" spans="6:6" x14ac:dyDescent="0.3">
      <c r="F98" s="4"/>
    </row>
    <row r="99" spans="6:6" x14ac:dyDescent="0.3">
      <c r="F99" s="4"/>
    </row>
    <row r="100" spans="6:6" x14ac:dyDescent="0.3">
      <c r="F100" s="4"/>
    </row>
    <row r="101" spans="6:6" x14ac:dyDescent="0.3">
      <c r="F101" s="4"/>
    </row>
    <row r="102" spans="6:6" x14ac:dyDescent="0.3">
      <c r="F102" s="4"/>
    </row>
    <row r="103" spans="6:6" x14ac:dyDescent="0.3">
      <c r="F103" s="4"/>
    </row>
    <row r="104" spans="6:6" x14ac:dyDescent="0.3">
      <c r="F104" s="4"/>
    </row>
    <row r="105" spans="6:6" x14ac:dyDescent="0.3">
      <c r="F105" s="4"/>
    </row>
    <row r="106" spans="6:6" x14ac:dyDescent="0.3">
      <c r="F106" s="4"/>
    </row>
    <row r="107" spans="6:6" x14ac:dyDescent="0.3">
      <c r="F107" s="4"/>
    </row>
    <row r="108" spans="6:6" x14ac:dyDescent="0.3">
      <c r="F108" s="4"/>
    </row>
    <row r="109" spans="6:6" x14ac:dyDescent="0.3">
      <c r="F109" s="4"/>
    </row>
    <row r="110" spans="6:6" x14ac:dyDescent="0.3">
      <c r="F110" s="4"/>
    </row>
    <row r="111" spans="6:6" x14ac:dyDescent="0.3">
      <c r="F111" s="4"/>
    </row>
    <row r="112" spans="6:6" x14ac:dyDescent="0.3">
      <c r="F112" s="4"/>
    </row>
    <row r="113" spans="6:6" x14ac:dyDescent="0.3">
      <c r="F113" s="4"/>
    </row>
    <row r="114" spans="6:6" x14ac:dyDescent="0.3">
      <c r="F114" s="4"/>
    </row>
    <row r="115" spans="6:6" x14ac:dyDescent="0.3">
      <c r="F115" s="4"/>
    </row>
    <row r="116" spans="6:6" x14ac:dyDescent="0.3">
      <c r="F116" s="4"/>
    </row>
    <row r="117" spans="6:6" x14ac:dyDescent="0.3">
      <c r="F117" s="4"/>
    </row>
    <row r="118" spans="6:6" x14ac:dyDescent="0.3">
      <c r="F118" s="4"/>
    </row>
    <row r="119" spans="6:6" x14ac:dyDescent="0.3">
      <c r="F119" s="4"/>
    </row>
    <row r="120" spans="6:6" x14ac:dyDescent="0.3">
      <c r="F120" s="4"/>
    </row>
    <row r="121" spans="6:6" x14ac:dyDescent="0.3">
      <c r="F121" s="4"/>
    </row>
    <row r="122" spans="6:6" x14ac:dyDescent="0.3">
      <c r="F122" s="4"/>
    </row>
    <row r="123" spans="6:6" x14ac:dyDescent="0.3">
      <c r="F123" s="4"/>
    </row>
    <row r="124" spans="6:6" x14ac:dyDescent="0.3">
      <c r="F124" s="4"/>
    </row>
    <row r="125" spans="6:6" x14ac:dyDescent="0.3">
      <c r="F125" s="4"/>
    </row>
    <row r="126" spans="6:6" x14ac:dyDescent="0.3">
      <c r="F126" s="4"/>
    </row>
    <row r="127" spans="6:6" x14ac:dyDescent="0.3">
      <c r="F127" s="4"/>
    </row>
    <row r="128" spans="6:6" x14ac:dyDescent="0.3">
      <c r="F128" s="4"/>
    </row>
    <row r="129" spans="6:6" x14ac:dyDescent="0.3">
      <c r="F129" s="4"/>
    </row>
    <row r="130" spans="6:6" x14ac:dyDescent="0.3">
      <c r="F130" s="4"/>
    </row>
    <row r="131" spans="6:6" x14ac:dyDescent="0.3">
      <c r="F131" s="4"/>
    </row>
    <row r="132" spans="6:6" x14ac:dyDescent="0.3">
      <c r="F132" s="4"/>
    </row>
    <row r="133" spans="6:6" x14ac:dyDescent="0.3">
      <c r="F133" s="4"/>
    </row>
    <row r="134" spans="6:6" x14ac:dyDescent="0.3">
      <c r="F134" s="4"/>
    </row>
    <row r="135" spans="6:6" x14ac:dyDescent="0.3">
      <c r="F135" s="4"/>
    </row>
    <row r="136" spans="6:6" x14ac:dyDescent="0.3">
      <c r="F136" s="4"/>
    </row>
    <row r="137" spans="6:6" x14ac:dyDescent="0.3">
      <c r="F137" s="4"/>
    </row>
    <row r="138" spans="6:6" x14ac:dyDescent="0.3">
      <c r="F138" s="4"/>
    </row>
    <row r="139" spans="6:6" x14ac:dyDescent="0.3">
      <c r="F139" s="4"/>
    </row>
    <row r="140" spans="6:6" x14ac:dyDescent="0.3">
      <c r="F140" s="4"/>
    </row>
    <row r="141" spans="6:6" x14ac:dyDescent="0.3">
      <c r="F141" s="4"/>
    </row>
    <row r="142" spans="6:6" x14ac:dyDescent="0.3">
      <c r="F142" s="4"/>
    </row>
    <row r="143" spans="6:6" x14ac:dyDescent="0.3">
      <c r="F143" s="4"/>
    </row>
    <row r="144" spans="6:6" x14ac:dyDescent="0.3">
      <c r="F144" s="4"/>
    </row>
    <row r="145" spans="6:6" x14ac:dyDescent="0.3">
      <c r="F145" s="4"/>
    </row>
    <row r="146" spans="6:6" x14ac:dyDescent="0.3">
      <c r="F146" s="4"/>
    </row>
    <row r="147" spans="6:6" x14ac:dyDescent="0.3">
      <c r="F147" s="4"/>
    </row>
    <row r="148" spans="6:6" x14ac:dyDescent="0.3">
      <c r="F148" s="4"/>
    </row>
    <row r="149" spans="6:6" x14ac:dyDescent="0.3">
      <c r="F149" s="4"/>
    </row>
    <row r="150" spans="6:6" x14ac:dyDescent="0.3">
      <c r="F150" s="4"/>
    </row>
    <row r="151" spans="6:6" x14ac:dyDescent="0.3">
      <c r="F151" s="4"/>
    </row>
    <row r="152" spans="6:6" x14ac:dyDescent="0.3">
      <c r="F152" s="4"/>
    </row>
    <row r="153" spans="6:6" x14ac:dyDescent="0.3">
      <c r="F153" s="4"/>
    </row>
    <row r="154" spans="6:6" x14ac:dyDescent="0.3">
      <c r="F154" s="4"/>
    </row>
    <row r="155" spans="6:6" x14ac:dyDescent="0.3">
      <c r="F155" s="4"/>
    </row>
    <row r="156" spans="6:6" x14ac:dyDescent="0.3">
      <c r="F156" s="4"/>
    </row>
    <row r="157" spans="6:6" x14ac:dyDescent="0.3">
      <c r="F157" s="4"/>
    </row>
    <row r="158" spans="6:6" x14ac:dyDescent="0.3">
      <c r="F158" s="4"/>
    </row>
    <row r="159" spans="6:6" x14ac:dyDescent="0.3">
      <c r="F159" s="4"/>
    </row>
    <row r="160" spans="6:6" x14ac:dyDescent="0.3">
      <c r="F160" s="4"/>
    </row>
    <row r="161" spans="6:6" x14ac:dyDescent="0.3">
      <c r="F161" s="4"/>
    </row>
    <row r="162" spans="6:6" x14ac:dyDescent="0.3">
      <c r="F162" s="4"/>
    </row>
    <row r="163" spans="6:6" x14ac:dyDescent="0.3">
      <c r="F163" s="4"/>
    </row>
    <row r="164" spans="6:6" x14ac:dyDescent="0.3">
      <c r="F164" s="4"/>
    </row>
    <row r="165" spans="6:6" x14ac:dyDescent="0.3">
      <c r="F165" s="4"/>
    </row>
    <row r="166" spans="6:6" x14ac:dyDescent="0.3">
      <c r="F166" s="4"/>
    </row>
    <row r="167" spans="6:6" x14ac:dyDescent="0.3">
      <c r="F167" s="4"/>
    </row>
    <row r="168" spans="6:6" x14ac:dyDescent="0.3">
      <c r="F168" s="4"/>
    </row>
    <row r="169" spans="6:6" x14ac:dyDescent="0.3">
      <c r="F169" s="4"/>
    </row>
    <row r="170" spans="6:6" x14ac:dyDescent="0.3">
      <c r="F170" s="4"/>
    </row>
    <row r="171" spans="6:6" x14ac:dyDescent="0.3">
      <c r="F171" s="4"/>
    </row>
    <row r="172" spans="6:6" x14ac:dyDescent="0.3">
      <c r="F172" s="4"/>
    </row>
    <row r="173" spans="6:6" x14ac:dyDescent="0.3">
      <c r="F173" s="4"/>
    </row>
    <row r="174" spans="6:6" x14ac:dyDescent="0.3">
      <c r="F174" s="4"/>
    </row>
    <row r="175" spans="6:6" x14ac:dyDescent="0.3">
      <c r="F175" s="4"/>
    </row>
    <row r="176" spans="6:6" x14ac:dyDescent="0.3">
      <c r="F176" s="4"/>
    </row>
    <row r="177" spans="6:6" x14ac:dyDescent="0.3">
      <c r="F177" s="4"/>
    </row>
    <row r="178" spans="6:6" x14ac:dyDescent="0.3">
      <c r="F178" s="4"/>
    </row>
    <row r="179" spans="6:6" x14ac:dyDescent="0.3">
      <c r="F179" s="4"/>
    </row>
    <row r="180" spans="6:6" x14ac:dyDescent="0.3">
      <c r="F180" s="4"/>
    </row>
    <row r="181" spans="6:6" x14ac:dyDescent="0.3">
      <c r="F181" s="4"/>
    </row>
    <row r="182" spans="6:6" x14ac:dyDescent="0.3">
      <c r="F182" s="4"/>
    </row>
    <row r="183" spans="6:6" x14ac:dyDescent="0.3">
      <c r="F183" s="4"/>
    </row>
    <row r="184" spans="6:6" x14ac:dyDescent="0.3">
      <c r="F184" s="4"/>
    </row>
    <row r="185" spans="6:6" x14ac:dyDescent="0.3">
      <c r="F185" s="4"/>
    </row>
    <row r="186" spans="6:6" x14ac:dyDescent="0.3">
      <c r="F186" s="4"/>
    </row>
    <row r="187" spans="6:6" x14ac:dyDescent="0.3">
      <c r="F187" s="4"/>
    </row>
    <row r="188" spans="6:6" x14ac:dyDescent="0.3">
      <c r="F188" s="4"/>
    </row>
    <row r="189" spans="6:6" x14ac:dyDescent="0.3">
      <c r="F189" s="4"/>
    </row>
  </sheetData>
  <mergeCells count="1">
    <mergeCell ref="A4:F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2" orientation="portrait" r:id="rId1"/>
  <rowBreaks count="1" manualBreakCount="1">
    <brk id="30" max="3" man="1"/>
  </rowBreaks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9"/>
  <sheetViews>
    <sheetView zoomScaleNormal="100" zoomScaleSheetLayoutView="100" workbookViewId="0">
      <selection activeCell="I16" sqref="I16"/>
    </sheetView>
  </sheetViews>
  <sheetFormatPr defaultColWidth="9.109375" defaultRowHeight="14.4" x14ac:dyDescent="0.3"/>
  <cols>
    <col min="2" max="2" width="15.109375" customWidth="1"/>
    <col min="3" max="3" width="86.33203125" bestFit="1" customWidth="1"/>
    <col min="5" max="5" width="10.5546875" bestFit="1" customWidth="1"/>
    <col min="7" max="7" width="11.6640625" bestFit="1" customWidth="1"/>
  </cols>
  <sheetData>
    <row r="1" spans="1:8" ht="19.8" x14ac:dyDescent="0.4">
      <c r="A1" s="274" t="s">
        <v>134</v>
      </c>
      <c r="B1" s="274"/>
      <c r="C1" s="274"/>
      <c r="D1" s="274"/>
      <c r="E1" s="274"/>
      <c r="F1" s="274"/>
      <c r="G1" s="274"/>
    </row>
    <row r="3" spans="1:8" x14ac:dyDescent="0.3">
      <c r="A3" s="112" t="s">
        <v>7</v>
      </c>
      <c r="B3" s="114" t="s">
        <v>207</v>
      </c>
      <c r="C3" s="115"/>
      <c r="D3" s="115"/>
      <c r="E3" s="115"/>
      <c r="F3" s="115"/>
      <c r="G3" s="116"/>
    </row>
    <row r="4" spans="1:8" x14ac:dyDescent="0.3">
      <c r="A4" s="113" t="s">
        <v>9</v>
      </c>
      <c r="B4" s="117" t="s">
        <v>219</v>
      </c>
      <c r="C4" s="118"/>
      <c r="D4" s="118"/>
      <c r="E4" s="118"/>
      <c r="F4" s="118"/>
      <c r="G4" s="119"/>
    </row>
    <row r="6" spans="1:8" x14ac:dyDescent="0.3">
      <c r="A6" s="133" t="s">
        <v>0</v>
      </c>
      <c r="B6" s="134" t="s">
        <v>1</v>
      </c>
      <c r="C6" s="134" t="s">
        <v>2</v>
      </c>
      <c r="D6" s="134" t="s">
        <v>3</v>
      </c>
      <c r="E6" s="134" t="s">
        <v>4</v>
      </c>
      <c r="F6" s="134" t="s">
        <v>5</v>
      </c>
      <c r="G6" s="135" t="s">
        <v>56</v>
      </c>
    </row>
    <row r="8" spans="1:8" x14ac:dyDescent="0.3">
      <c r="A8" s="122" t="s">
        <v>6</v>
      </c>
      <c r="B8" s="123">
        <v>1</v>
      </c>
      <c r="C8" s="124" t="s">
        <v>83</v>
      </c>
      <c r="D8" s="115"/>
      <c r="E8" s="115"/>
      <c r="F8" s="115"/>
      <c r="G8" s="125"/>
    </row>
    <row r="9" spans="1:8" x14ac:dyDescent="0.3">
      <c r="A9" s="154"/>
      <c r="B9" s="156"/>
      <c r="C9" s="141"/>
      <c r="D9" s="120"/>
      <c r="E9" s="120"/>
      <c r="F9" s="120"/>
      <c r="G9" s="155"/>
    </row>
    <row r="10" spans="1:8" x14ac:dyDescent="0.3">
      <c r="A10" s="150">
        <v>1</v>
      </c>
      <c r="B10" s="147" t="s">
        <v>168</v>
      </c>
      <c r="C10" s="143" t="s">
        <v>169</v>
      </c>
      <c r="D10" s="171" t="s">
        <v>11</v>
      </c>
      <c r="E10" s="225">
        <v>44</v>
      </c>
      <c r="F10" s="201"/>
      <c r="G10" s="178">
        <f t="shared" ref="G10:G26" si="0">E10*F10</f>
        <v>0</v>
      </c>
      <c r="H10" s="204"/>
    </row>
    <row r="11" spans="1:8" x14ac:dyDescent="0.3">
      <c r="A11" s="144">
        <v>2</v>
      </c>
      <c r="B11" s="147" t="s">
        <v>104</v>
      </c>
      <c r="C11" s="143" t="s">
        <v>106</v>
      </c>
      <c r="D11" s="127" t="s">
        <v>11</v>
      </c>
      <c r="E11" s="175">
        <v>31.132999999999999</v>
      </c>
      <c r="F11" s="175"/>
      <c r="G11" s="178">
        <f t="shared" si="0"/>
        <v>0</v>
      </c>
      <c r="H11" s="127"/>
    </row>
    <row r="12" spans="1:8" s="204" customFormat="1" x14ac:dyDescent="0.3">
      <c r="A12" s="182">
        <v>3</v>
      </c>
      <c r="B12" s="147" t="s">
        <v>103</v>
      </c>
      <c r="C12" s="143" t="s">
        <v>105</v>
      </c>
      <c r="D12" s="127" t="s">
        <v>11</v>
      </c>
      <c r="E12" s="175">
        <v>56.703499999999998</v>
      </c>
      <c r="F12" s="175"/>
      <c r="G12" s="178">
        <f t="shared" si="0"/>
        <v>0</v>
      </c>
      <c r="H12"/>
    </row>
    <row r="13" spans="1:8" x14ac:dyDescent="0.3">
      <c r="A13" s="150">
        <v>4</v>
      </c>
      <c r="B13" s="147" t="s">
        <v>65</v>
      </c>
      <c r="C13" s="120" t="s">
        <v>166</v>
      </c>
      <c r="D13" s="127" t="s">
        <v>8</v>
      </c>
      <c r="E13" s="175">
        <v>125</v>
      </c>
      <c r="F13" s="205"/>
      <c r="G13" s="178">
        <f t="shared" si="0"/>
        <v>0</v>
      </c>
    </row>
    <row r="14" spans="1:8" x14ac:dyDescent="0.3">
      <c r="A14" s="144">
        <v>5</v>
      </c>
      <c r="B14" s="147" t="s">
        <v>65</v>
      </c>
      <c r="C14" s="120" t="s">
        <v>167</v>
      </c>
      <c r="D14" s="127" t="s">
        <v>8</v>
      </c>
      <c r="E14" s="175">
        <v>38</v>
      </c>
      <c r="F14" s="205"/>
      <c r="G14" s="178">
        <f t="shared" si="0"/>
        <v>0</v>
      </c>
    </row>
    <row r="15" spans="1:8" x14ac:dyDescent="0.3">
      <c r="A15" s="182">
        <v>6</v>
      </c>
      <c r="B15" s="147" t="s">
        <v>97</v>
      </c>
      <c r="C15" s="143" t="s">
        <v>98</v>
      </c>
      <c r="D15" s="127" t="s">
        <v>90</v>
      </c>
      <c r="E15" s="175">
        <v>61.949999999999996</v>
      </c>
      <c r="F15" s="175"/>
      <c r="G15" s="178">
        <f t="shared" si="0"/>
        <v>0</v>
      </c>
    </row>
    <row r="16" spans="1:8" x14ac:dyDescent="0.3">
      <c r="A16" s="150">
        <v>7</v>
      </c>
      <c r="B16" s="147" t="s">
        <v>112</v>
      </c>
      <c r="C16" s="143" t="s">
        <v>113</v>
      </c>
      <c r="D16" s="171" t="s">
        <v>90</v>
      </c>
      <c r="E16" s="175">
        <v>100.312872</v>
      </c>
      <c r="F16" s="201"/>
      <c r="G16" s="178">
        <f t="shared" si="0"/>
        <v>0</v>
      </c>
    </row>
    <row r="17" spans="1:7" x14ac:dyDescent="0.3">
      <c r="A17" s="144">
        <v>8</v>
      </c>
      <c r="B17" s="147" t="s">
        <v>91</v>
      </c>
      <c r="C17" s="143" t="s">
        <v>92</v>
      </c>
      <c r="D17" s="171" t="s">
        <v>90</v>
      </c>
      <c r="E17" s="175">
        <v>100.312872</v>
      </c>
      <c r="F17" s="201"/>
      <c r="G17" s="178">
        <f t="shared" si="0"/>
        <v>0</v>
      </c>
    </row>
    <row r="18" spans="1:7" x14ac:dyDescent="0.3">
      <c r="A18" s="182">
        <v>9</v>
      </c>
      <c r="B18" s="147" t="s">
        <v>108</v>
      </c>
      <c r="C18" s="143" t="s">
        <v>109</v>
      </c>
      <c r="D18" s="171" t="s">
        <v>90</v>
      </c>
      <c r="E18" s="175">
        <v>100.312872</v>
      </c>
      <c r="F18" s="201"/>
      <c r="G18" s="178">
        <f t="shared" si="0"/>
        <v>0</v>
      </c>
    </row>
    <row r="19" spans="1:7" x14ac:dyDescent="0.3">
      <c r="A19" s="150">
        <v>10</v>
      </c>
      <c r="B19" s="147" t="s">
        <v>93</v>
      </c>
      <c r="C19" s="143" t="s">
        <v>94</v>
      </c>
      <c r="D19" s="127" t="s">
        <v>90</v>
      </c>
      <c r="E19" s="175">
        <v>77</v>
      </c>
      <c r="F19" s="175"/>
      <c r="G19" s="178">
        <f t="shared" si="0"/>
        <v>0</v>
      </c>
    </row>
    <row r="20" spans="1:7" x14ac:dyDescent="0.3">
      <c r="A20" s="144">
        <v>11</v>
      </c>
      <c r="B20" s="147" t="s">
        <v>110</v>
      </c>
      <c r="C20" s="143" t="s">
        <v>111</v>
      </c>
      <c r="D20" s="171" t="s">
        <v>90</v>
      </c>
      <c r="E20" s="175">
        <v>100.312872</v>
      </c>
      <c r="F20" s="201"/>
      <c r="G20" s="178">
        <f t="shared" si="0"/>
        <v>0</v>
      </c>
    </row>
    <row r="21" spans="1:7" x14ac:dyDescent="0.3">
      <c r="A21" s="182">
        <v>12</v>
      </c>
      <c r="B21" s="147" t="s">
        <v>71</v>
      </c>
      <c r="C21" s="143" t="s">
        <v>72</v>
      </c>
      <c r="D21" s="127" t="s">
        <v>11</v>
      </c>
      <c r="E21" s="175">
        <v>307.43199999999996</v>
      </c>
      <c r="F21" s="175"/>
      <c r="G21" s="178">
        <f t="shared" si="0"/>
        <v>0</v>
      </c>
    </row>
    <row r="22" spans="1:7" x14ac:dyDescent="0.3">
      <c r="A22" s="150">
        <v>13</v>
      </c>
      <c r="B22" s="147" t="s">
        <v>95</v>
      </c>
      <c r="C22" s="143" t="s">
        <v>96</v>
      </c>
      <c r="D22" s="127" t="s">
        <v>11</v>
      </c>
      <c r="E22" s="175">
        <v>45.831000000000003</v>
      </c>
      <c r="F22" s="175"/>
      <c r="G22" s="178">
        <f t="shared" si="0"/>
        <v>0</v>
      </c>
    </row>
    <row r="23" spans="1:7" x14ac:dyDescent="0.3">
      <c r="A23" s="144">
        <v>14</v>
      </c>
      <c r="B23" s="147" t="s">
        <v>99</v>
      </c>
      <c r="C23" s="143" t="s">
        <v>107</v>
      </c>
      <c r="D23" s="127" t="s">
        <v>11</v>
      </c>
      <c r="E23" s="175">
        <v>127</v>
      </c>
      <c r="F23" s="175"/>
      <c r="G23" s="178">
        <f t="shared" si="0"/>
        <v>0</v>
      </c>
    </row>
    <row r="24" spans="1:7" x14ac:dyDescent="0.3">
      <c r="A24" s="182">
        <v>15</v>
      </c>
      <c r="B24" s="147" t="s">
        <v>79</v>
      </c>
      <c r="C24" s="143" t="s">
        <v>78</v>
      </c>
      <c r="D24" s="127" t="s">
        <v>11</v>
      </c>
      <c r="E24" s="175">
        <v>353.26299999999998</v>
      </c>
      <c r="F24" s="175"/>
      <c r="G24" s="178">
        <f t="shared" si="0"/>
        <v>0</v>
      </c>
    </row>
    <row r="25" spans="1:7" x14ac:dyDescent="0.3">
      <c r="A25" s="150">
        <v>16</v>
      </c>
      <c r="B25" s="147" t="s">
        <v>101</v>
      </c>
      <c r="C25" s="143" t="s">
        <v>102</v>
      </c>
      <c r="D25" s="127" t="s">
        <v>10</v>
      </c>
      <c r="E25" s="175">
        <v>1</v>
      </c>
      <c r="F25" s="175"/>
      <c r="G25" s="178">
        <f t="shared" si="0"/>
        <v>0</v>
      </c>
    </row>
    <row r="26" spans="1:7" x14ac:dyDescent="0.3">
      <c r="A26" s="144">
        <v>17</v>
      </c>
      <c r="B26" s="147" t="s">
        <v>66</v>
      </c>
      <c r="C26" s="143" t="s">
        <v>67</v>
      </c>
      <c r="D26" s="127" t="s">
        <v>8</v>
      </c>
      <c r="E26" s="175">
        <v>163</v>
      </c>
      <c r="F26" s="175"/>
      <c r="G26" s="178">
        <f t="shared" si="0"/>
        <v>0</v>
      </c>
    </row>
    <row r="27" spans="1:7" x14ac:dyDescent="0.3">
      <c r="A27" s="187"/>
      <c r="B27" s="188" t="s">
        <v>126</v>
      </c>
      <c r="C27" s="189" t="s">
        <v>135</v>
      </c>
      <c r="D27" s="202"/>
      <c r="E27" s="203"/>
      <c r="F27" s="203"/>
      <c r="G27" s="192">
        <f>SUM(G10:G26)</f>
        <v>0</v>
      </c>
    </row>
    <row r="28" spans="1:7" s="204" customFormat="1" x14ac:dyDescent="0.3">
      <c r="A28" s="182"/>
      <c r="B28" s="153"/>
      <c r="C28" s="183"/>
      <c r="D28" s="184"/>
      <c r="E28" s="185"/>
      <c r="F28" s="185"/>
      <c r="G28" s="186"/>
    </row>
    <row r="29" spans="1:7" s="204" customFormat="1" x14ac:dyDescent="0.3">
      <c r="A29" s="122" t="s">
        <v>6</v>
      </c>
      <c r="B29" s="123">
        <v>2</v>
      </c>
      <c r="C29" s="124" t="s">
        <v>173</v>
      </c>
      <c r="D29" s="115"/>
      <c r="E29" s="115"/>
      <c r="F29" s="115"/>
      <c r="G29" s="125"/>
    </row>
    <row r="30" spans="1:7" s="204" customFormat="1" x14ac:dyDescent="0.3">
      <c r="A30" s="154"/>
      <c r="B30" s="156"/>
      <c r="C30" s="141"/>
      <c r="D30" s="120"/>
      <c r="E30" s="120"/>
      <c r="F30" s="120"/>
      <c r="G30" s="155"/>
    </row>
    <row r="31" spans="1:7" s="204" customFormat="1" x14ac:dyDescent="0.3">
      <c r="A31" s="182">
        <v>18</v>
      </c>
      <c r="B31" s="228" t="s">
        <v>187</v>
      </c>
      <c r="C31" s="229" t="s">
        <v>188</v>
      </c>
      <c r="D31" s="230" t="s">
        <v>11</v>
      </c>
      <c r="E31" s="231">
        <v>10.512840000000001</v>
      </c>
      <c r="F31" s="231"/>
      <c r="G31" s="232">
        <f>E31*F31</f>
        <v>0</v>
      </c>
    </row>
    <row r="32" spans="1:7" s="204" customFormat="1" x14ac:dyDescent="0.3">
      <c r="A32" s="187"/>
      <c r="B32" s="188" t="s">
        <v>126</v>
      </c>
      <c r="C32" s="189" t="s">
        <v>189</v>
      </c>
      <c r="D32" s="190"/>
      <c r="E32" s="191"/>
      <c r="F32" s="191"/>
      <c r="G32" s="192">
        <f>SUM(G31:G31)</f>
        <v>0</v>
      </c>
    </row>
    <row r="33" spans="1:8" s="204" customFormat="1" x14ac:dyDescent="0.3">
      <c r="A33" s="182"/>
      <c r="B33" s="153"/>
      <c r="C33" s="183"/>
      <c r="D33" s="184"/>
      <c r="E33" s="185"/>
      <c r="F33" s="185"/>
      <c r="G33" s="186"/>
    </row>
    <row r="34" spans="1:8" x14ac:dyDescent="0.3">
      <c r="A34" s="122" t="s">
        <v>6</v>
      </c>
      <c r="B34" s="123">
        <v>3</v>
      </c>
      <c r="C34" s="124" t="s">
        <v>124</v>
      </c>
      <c r="D34" s="179"/>
      <c r="E34" s="180"/>
      <c r="F34" s="180"/>
      <c r="G34" s="181"/>
    </row>
    <row r="35" spans="1:8" x14ac:dyDescent="0.3">
      <c r="A35" s="182"/>
      <c r="B35" s="153"/>
      <c r="C35" s="183"/>
      <c r="D35" s="184"/>
      <c r="E35" s="185"/>
      <c r="F35" s="185"/>
      <c r="G35" s="186"/>
    </row>
    <row r="36" spans="1:8" ht="38.4" x14ac:dyDescent="0.3">
      <c r="A36" s="200">
        <v>19</v>
      </c>
      <c r="B36" s="228" t="s">
        <v>174</v>
      </c>
      <c r="C36" s="229" t="s">
        <v>175</v>
      </c>
      <c r="D36" s="233" t="s">
        <v>8</v>
      </c>
      <c r="E36" s="206">
        <v>6.9</v>
      </c>
      <c r="F36" s="206"/>
      <c r="G36" s="207">
        <f>E36*F36</f>
        <v>0</v>
      </c>
    </row>
    <row r="37" spans="1:8" x14ac:dyDescent="0.3">
      <c r="A37" s="200">
        <v>20</v>
      </c>
      <c r="B37" s="147" t="s">
        <v>125</v>
      </c>
      <c r="C37" s="226" t="s">
        <v>170</v>
      </c>
      <c r="D37" s="127" t="s">
        <v>10</v>
      </c>
      <c r="E37" s="130">
        <v>1</v>
      </c>
      <c r="F37" s="128"/>
      <c r="G37" s="207">
        <f t="shared" ref="G37:G39" si="1">E37*F37</f>
        <v>0</v>
      </c>
    </row>
    <row r="38" spans="1:8" x14ac:dyDescent="0.3">
      <c r="A38" s="200">
        <v>21</v>
      </c>
      <c r="B38" s="147" t="s">
        <v>136</v>
      </c>
      <c r="C38" s="226" t="s">
        <v>171</v>
      </c>
      <c r="D38" s="127" t="s">
        <v>10</v>
      </c>
      <c r="E38" s="234">
        <v>1</v>
      </c>
      <c r="F38" s="206"/>
      <c r="G38" s="207">
        <f t="shared" si="1"/>
        <v>0</v>
      </c>
      <c r="H38" s="208"/>
    </row>
    <row r="39" spans="1:8" ht="39" x14ac:dyDescent="0.3">
      <c r="A39" s="200">
        <v>22</v>
      </c>
      <c r="B39" s="173" t="s">
        <v>192</v>
      </c>
      <c r="C39" s="227" t="s">
        <v>172</v>
      </c>
      <c r="D39" s="174" t="s">
        <v>10</v>
      </c>
      <c r="E39" s="177">
        <v>2</v>
      </c>
      <c r="F39" s="201"/>
      <c r="G39" s="207">
        <f t="shared" si="1"/>
        <v>0</v>
      </c>
    </row>
    <row r="40" spans="1:8" x14ac:dyDescent="0.3">
      <c r="A40" s="187"/>
      <c r="B40" s="188" t="s">
        <v>126</v>
      </c>
      <c r="C40" s="189" t="s">
        <v>127</v>
      </c>
      <c r="D40" s="190"/>
      <c r="E40" s="191"/>
      <c r="F40" s="191"/>
      <c r="G40" s="192">
        <f>SUM(G36:G39)</f>
        <v>0</v>
      </c>
    </row>
    <row r="41" spans="1:8" x14ac:dyDescent="0.3">
      <c r="A41" s="127"/>
      <c r="B41" s="147"/>
      <c r="C41" s="143"/>
      <c r="D41" s="171"/>
      <c r="E41" s="128"/>
      <c r="F41" s="158"/>
      <c r="G41" s="172"/>
    </row>
    <row r="42" spans="1:8" x14ac:dyDescent="0.3">
      <c r="A42" s="122" t="s">
        <v>6</v>
      </c>
      <c r="B42" s="123">
        <v>5</v>
      </c>
      <c r="C42" s="124" t="s">
        <v>12</v>
      </c>
      <c r="D42" s="115"/>
      <c r="E42" s="131"/>
      <c r="F42" s="115"/>
      <c r="G42" s="125"/>
    </row>
    <row r="43" spans="1:8" x14ac:dyDescent="0.3">
      <c r="A43" s="154"/>
      <c r="B43" s="156"/>
      <c r="C43" s="141"/>
      <c r="D43" s="120"/>
      <c r="E43" s="128"/>
      <c r="F43" s="120"/>
      <c r="G43" s="155"/>
    </row>
    <row r="44" spans="1:8" x14ac:dyDescent="0.3">
      <c r="A44" s="144">
        <v>23</v>
      </c>
      <c r="B44" s="147">
        <v>59245268</v>
      </c>
      <c r="C44" s="143" t="s">
        <v>139</v>
      </c>
      <c r="D44" s="127" t="s">
        <v>11</v>
      </c>
      <c r="E44" s="128">
        <v>8.1486000000000001</v>
      </c>
      <c r="F44" s="128"/>
      <c r="G44" s="129">
        <f t="shared" ref="G44:G61" si="2">E44*F44</f>
        <v>0</v>
      </c>
    </row>
    <row r="45" spans="1:8" x14ac:dyDescent="0.3">
      <c r="A45" s="144">
        <v>24</v>
      </c>
      <c r="B45" s="147" t="s">
        <v>73</v>
      </c>
      <c r="C45" s="143" t="s">
        <v>114</v>
      </c>
      <c r="D45" s="127" t="s">
        <v>11</v>
      </c>
      <c r="E45" s="158">
        <v>130.4315</v>
      </c>
      <c r="F45" s="128"/>
      <c r="G45" s="129">
        <f t="shared" si="2"/>
        <v>0</v>
      </c>
    </row>
    <row r="46" spans="1:8" x14ac:dyDescent="0.3">
      <c r="A46" s="144">
        <v>25</v>
      </c>
      <c r="B46" s="147" t="s">
        <v>73</v>
      </c>
      <c r="C46" s="143" t="s">
        <v>176</v>
      </c>
      <c r="D46" s="127" t="s">
        <v>11</v>
      </c>
      <c r="E46" s="158">
        <v>153.34</v>
      </c>
      <c r="F46" s="128"/>
      <c r="G46" s="129">
        <f t="shared" si="2"/>
        <v>0</v>
      </c>
    </row>
    <row r="47" spans="1:8" x14ac:dyDescent="0.3">
      <c r="A47" s="144">
        <v>26</v>
      </c>
      <c r="B47" s="147" t="s">
        <v>73</v>
      </c>
      <c r="C47" s="120" t="s">
        <v>179</v>
      </c>
      <c r="D47" s="127" t="s">
        <v>11</v>
      </c>
      <c r="E47" s="128">
        <v>31.111999999999998</v>
      </c>
      <c r="F47" s="128"/>
      <c r="G47" s="129">
        <f t="shared" si="2"/>
        <v>0</v>
      </c>
    </row>
    <row r="48" spans="1:8" x14ac:dyDescent="0.3">
      <c r="A48" s="144">
        <v>27</v>
      </c>
      <c r="B48" s="147" t="s">
        <v>74</v>
      </c>
      <c r="C48" s="120" t="s">
        <v>177</v>
      </c>
      <c r="D48" s="127" t="s">
        <v>11</v>
      </c>
      <c r="E48" s="128">
        <v>189.024</v>
      </c>
      <c r="F48" s="128"/>
      <c r="G48" s="129">
        <f t="shared" si="2"/>
        <v>0</v>
      </c>
    </row>
    <row r="49" spans="1:11" x14ac:dyDescent="0.3">
      <c r="A49" s="144">
        <v>28</v>
      </c>
      <c r="B49" s="147" t="s">
        <v>74</v>
      </c>
      <c r="C49" s="120" t="s">
        <v>178</v>
      </c>
      <c r="D49" s="127" t="s">
        <v>11</v>
      </c>
      <c r="E49" s="128">
        <v>40.471000000000004</v>
      </c>
      <c r="F49" s="128"/>
      <c r="G49" s="129">
        <f t="shared" si="2"/>
        <v>0</v>
      </c>
    </row>
    <row r="50" spans="1:11" x14ac:dyDescent="0.3">
      <c r="A50" s="144">
        <v>29</v>
      </c>
      <c r="B50" s="143" t="s">
        <v>182</v>
      </c>
      <c r="C50" s="143" t="s">
        <v>183</v>
      </c>
      <c r="D50" s="127" t="s">
        <v>11</v>
      </c>
      <c r="E50" s="128">
        <v>153.34</v>
      </c>
      <c r="F50" s="128"/>
      <c r="G50" s="129">
        <f t="shared" si="2"/>
        <v>0</v>
      </c>
      <c r="I50" s="128"/>
    </row>
    <row r="51" spans="1:11" x14ac:dyDescent="0.3">
      <c r="A51" s="144">
        <v>30</v>
      </c>
      <c r="B51" s="143" t="s">
        <v>182</v>
      </c>
      <c r="C51" s="143" t="s">
        <v>184</v>
      </c>
      <c r="D51" s="127" t="s">
        <v>11</v>
      </c>
      <c r="E51" s="128">
        <v>54.463000000000008</v>
      </c>
      <c r="F51" s="128"/>
      <c r="G51" s="129">
        <f t="shared" si="2"/>
        <v>0</v>
      </c>
    </row>
    <row r="52" spans="1:11" x14ac:dyDescent="0.3">
      <c r="A52" s="144">
        <v>31</v>
      </c>
      <c r="B52" s="143" t="s">
        <v>117</v>
      </c>
      <c r="C52" s="143" t="s">
        <v>119</v>
      </c>
      <c r="D52" s="127" t="s">
        <v>11</v>
      </c>
      <c r="E52" s="128">
        <v>40.471000000000004</v>
      </c>
      <c r="F52" s="128"/>
      <c r="G52" s="129">
        <f t="shared" si="2"/>
        <v>0</v>
      </c>
    </row>
    <row r="53" spans="1:11" x14ac:dyDescent="0.3">
      <c r="A53" s="144">
        <v>32</v>
      </c>
      <c r="B53" s="143" t="s">
        <v>117</v>
      </c>
      <c r="C53" s="143" t="s">
        <v>121</v>
      </c>
      <c r="D53" s="127" t="s">
        <v>11</v>
      </c>
      <c r="E53" s="128">
        <v>189.024</v>
      </c>
      <c r="F53" s="128"/>
      <c r="G53" s="129">
        <f t="shared" si="2"/>
        <v>0</v>
      </c>
      <c r="K53" s="4"/>
    </row>
    <row r="54" spans="1:11" x14ac:dyDescent="0.3">
      <c r="A54" s="144">
        <v>33</v>
      </c>
      <c r="B54" s="143" t="s">
        <v>118</v>
      </c>
      <c r="C54" s="143" t="s">
        <v>120</v>
      </c>
      <c r="D54" s="127" t="s">
        <v>11</v>
      </c>
      <c r="E54" s="128">
        <v>31.111999999999998</v>
      </c>
      <c r="F54" s="128"/>
      <c r="G54" s="129">
        <f t="shared" si="2"/>
        <v>0</v>
      </c>
    </row>
    <row r="55" spans="1:11" x14ac:dyDescent="0.3">
      <c r="A55" s="144">
        <v>34</v>
      </c>
      <c r="B55" s="143" t="s">
        <v>118</v>
      </c>
      <c r="C55" s="143" t="s">
        <v>122</v>
      </c>
      <c r="D55" s="127" t="s">
        <v>11</v>
      </c>
      <c r="E55" s="128">
        <v>153.34</v>
      </c>
      <c r="F55" s="128"/>
      <c r="G55" s="129">
        <f t="shared" si="2"/>
        <v>0</v>
      </c>
    </row>
    <row r="56" spans="1:11" x14ac:dyDescent="0.3">
      <c r="A56" s="144">
        <v>35</v>
      </c>
      <c r="B56" s="143" t="s">
        <v>148</v>
      </c>
      <c r="C56" s="143" t="s">
        <v>180</v>
      </c>
      <c r="D56" s="127" t="s">
        <v>11</v>
      </c>
      <c r="E56" s="128">
        <v>153.34</v>
      </c>
      <c r="F56" s="128"/>
      <c r="G56" s="129">
        <f t="shared" si="2"/>
        <v>0</v>
      </c>
    </row>
    <row r="57" spans="1:11" x14ac:dyDescent="0.3">
      <c r="A57" s="144">
        <v>36</v>
      </c>
      <c r="B57" s="143" t="s">
        <v>148</v>
      </c>
      <c r="C57" s="143" t="s">
        <v>181</v>
      </c>
      <c r="D57" s="127" t="s">
        <v>11</v>
      </c>
      <c r="E57" s="128">
        <v>54.463000000000008</v>
      </c>
      <c r="F57" s="128"/>
      <c r="G57" s="129">
        <f t="shared" si="2"/>
        <v>0</v>
      </c>
    </row>
    <row r="58" spans="1:11" x14ac:dyDescent="0.3">
      <c r="A58" s="144">
        <v>37</v>
      </c>
      <c r="B58" s="147" t="s">
        <v>85</v>
      </c>
      <c r="C58" s="143" t="s">
        <v>116</v>
      </c>
      <c r="D58" s="127" t="s">
        <v>11</v>
      </c>
      <c r="E58" s="128">
        <v>11.508000000000001</v>
      </c>
      <c r="F58" s="128"/>
      <c r="G58" s="129">
        <f t="shared" si="2"/>
        <v>0</v>
      </c>
    </row>
    <row r="59" spans="1:11" x14ac:dyDescent="0.3">
      <c r="A59" s="144">
        <v>38</v>
      </c>
      <c r="B59" s="147" t="s">
        <v>86</v>
      </c>
      <c r="C59" s="143" t="s">
        <v>115</v>
      </c>
      <c r="D59" s="127" t="s">
        <v>11</v>
      </c>
      <c r="E59" s="158">
        <v>110.7749</v>
      </c>
      <c r="F59" s="128"/>
      <c r="G59" s="129">
        <f t="shared" si="2"/>
        <v>0</v>
      </c>
    </row>
    <row r="60" spans="1:11" x14ac:dyDescent="0.3">
      <c r="A60" s="144">
        <v>39</v>
      </c>
      <c r="B60" s="147" t="s">
        <v>75</v>
      </c>
      <c r="C60" s="147" t="s">
        <v>123</v>
      </c>
      <c r="D60" s="127" t="s">
        <v>11</v>
      </c>
      <c r="E60" s="158">
        <v>130.4315</v>
      </c>
      <c r="F60" s="128"/>
      <c r="G60" s="129">
        <f t="shared" si="2"/>
        <v>0</v>
      </c>
    </row>
    <row r="61" spans="1:11" x14ac:dyDescent="0.3">
      <c r="A61" s="144">
        <v>40</v>
      </c>
      <c r="B61" s="143" t="s">
        <v>87</v>
      </c>
      <c r="C61" s="143" t="s">
        <v>88</v>
      </c>
      <c r="D61" s="127" t="s">
        <v>8</v>
      </c>
      <c r="E61" s="128">
        <v>128</v>
      </c>
      <c r="F61" s="128"/>
      <c r="G61" s="129">
        <f t="shared" si="2"/>
        <v>0</v>
      </c>
    </row>
    <row r="62" spans="1:11" x14ac:dyDescent="0.3">
      <c r="A62" s="187"/>
      <c r="B62" s="188" t="s">
        <v>126</v>
      </c>
      <c r="C62" s="189" t="s">
        <v>140</v>
      </c>
      <c r="D62" s="202"/>
      <c r="E62" s="203"/>
      <c r="F62" s="203"/>
      <c r="G62" s="192">
        <f>SUM(G44:G61)</f>
        <v>0</v>
      </c>
    </row>
    <row r="63" spans="1:11" x14ac:dyDescent="0.3">
      <c r="A63" s="127"/>
      <c r="B63" s="147"/>
      <c r="C63" s="120"/>
      <c r="D63" s="127"/>
      <c r="E63" s="130"/>
      <c r="F63" s="128"/>
      <c r="G63" s="129"/>
    </row>
    <row r="64" spans="1:11" x14ac:dyDescent="0.3">
      <c r="A64" s="122" t="s">
        <v>6</v>
      </c>
      <c r="B64" s="152">
        <v>8</v>
      </c>
      <c r="C64" s="124" t="s">
        <v>64</v>
      </c>
      <c r="D64" s="115"/>
      <c r="E64" s="131"/>
      <c r="F64" s="115"/>
      <c r="G64" s="125"/>
      <c r="H64" s="4"/>
      <c r="J64" s="4"/>
    </row>
    <row r="65" spans="1:10" x14ac:dyDescent="0.3">
      <c r="A65" s="154"/>
      <c r="B65" s="153"/>
      <c r="C65" s="141"/>
      <c r="D65" s="120"/>
      <c r="E65" s="128"/>
      <c r="F65" s="120"/>
      <c r="G65" s="155"/>
      <c r="H65" s="4"/>
    </row>
    <row r="66" spans="1:10" x14ac:dyDescent="0.3">
      <c r="A66" s="169">
        <v>25</v>
      </c>
      <c r="B66" s="235" t="s">
        <v>190</v>
      </c>
      <c r="C66" s="236" t="s">
        <v>191</v>
      </c>
      <c r="D66" s="127" t="s">
        <v>8</v>
      </c>
      <c r="E66" s="237">
        <v>9</v>
      </c>
      <c r="F66" s="128"/>
      <c r="G66" s="162">
        <f>E66*F66</f>
        <v>0</v>
      </c>
      <c r="H66" s="4"/>
    </row>
    <row r="67" spans="1:10" x14ac:dyDescent="0.3">
      <c r="A67" s="187"/>
      <c r="B67" s="188" t="s">
        <v>126</v>
      </c>
      <c r="C67" s="189" t="s">
        <v>138</v>
      </c>
      <c r="D67" s="202"/>
      <c r="E67" s="203"/>
      <c r="F67" s="203"/>
      <c r="G67" s="192">
        <f>SUM(G66:G66)</f>
        <v>0</v>
      </c>
      <c r="H67" s="4"/>
    </row>
    <row r="68" spans="1:10" x14ac:dyDescent="0.3">
      <c r="A68" s="210"/>
      <c r="B68" s="165"/>
      <c r="C68" s="209"/>
      <c r="D68" s="127"/>
      <c r="E68" s="146"/>
      <c r="F68" s="128"/>
      <c r="G68" s="211"/>
      <c r="H68" s="4"/>
    </row>
    <row r="69" spans="1:10" x14ac:dyDescent="0.3">
      <c r="A69" s="122" t="s">
        <v>6</v>
      </c>
      <c r="B69" s="123">
        <v>91</v>
      </c>
      <c r="C69" s="124" t="s">
        <v>13</v>
      </c>
      <c r="D69" s="132"/>
      <c r="E69" s="131"/>
      <c r="F69" s="131"/>
      <c r="G69" s="125"/>
    </row>
    <row r="70" spans="1:10" x14ac:dyDescent="0.3">
      <c r="A70" s="144"/>
      <c r="B70" s="126"/>
      <c r="C70" s="120"/>
      <c r="D70" s="127"/>
      <c r="E70" s="130"/>
      <c r="F70" s="128"/>
      <c r="G70" s="129"/>
    </row>
    <row r="71" spans="1:10" x14ac:dyDescent="0.3">
      <c r="A71" s="144">
        <v>26</v>
      </c>
      <c r="B71" s="147">
        <v>59217421</v>
      </c>
      <c r="C71" s="120" t="s">
        <v>82</v>
      </c>
      <c r="D71" s="127" t="s">
        <v>10</v>
      </c>
      <c r="E71" s="130">
        <v>79</v>
      </c>
      <c r="F71" s="128"/>
      <c r="G71" s="129">
        <f t="shared" ref="G71:G87" si="3">E71*F71</f>
        <v>0</v>
      </c>
      <c r="H71" s="157"/>
      <c r="I71" s="146"/>
    </row>
    <row r="72" spans="1:10" x14ac:dyDescent="0.3">
      <c r="A72" s="144">
        <v>27</v>
      </c>
      <c r="B72" s="147">
        <v>59217472</v>
      </c>
      <c r="C72" s="120" t="s">
        <v>69</v>
      </c>
      <c r="D72" s="127" t="s">
        <v>10</v>
      </c>
      <c r="E72" s="130">
        <v>82</v>
      </c>
      <c r="F72" s="128"/>
      <c r="G72" s="129">
        <f t="shared" si="3"/>
        <v>0</v>
      </c>
      <c r="H72" s="157"/>
      <c r="I72" s="146"/>
    </row>
    <row r="73" spans="1:10" x14ac:dyDescent="0.3">
      <c r="A73" s="144">
        <v>28</v>
      </c>
      <c r="B73" s="147">
        <v>59217476</v>
      </c>
      <c r="C73" s="120" t="s">
        <v>70</v>
      </c>
      <c r="D73" s="127" t="s">
        <v>10</v>
      </c>
      <c r="E73" s="146">
        <v>8</v>
      </c>
      <c r="F73" s="128"/>
      <c r="G73" s="129">
        <f t="shared" si="3"/>
        <v>0</v>
      </c>
      <c r="H73" s="157"/>
      <c r="I73" s="146"/>
    </row>
    <row r="74" spans="1:10" x14ac:dyDescent="0.3">
      <c r="A74" s="144">
        <v>29</v>
      </c>
      <c r="B74" s="147">
        <v>59217480</v>
      </c>
      <c r="C74" s="143" t="s">
        <v>89</v>
      </c>
      <c r="D74" s="127" t="s">
        <v>10</v>
      </c>
      <c r="E74" s="146">
        <v>3</v>
      </c>
      <c r="F74" s="128"/>
      <c r="G74" s="129">
        <f t="shared" si="3"/>
        <v>0</v>
      </c>
      <c r="H74" s="157"/>
      <c r="I74" s="146"/>
    </row>
    <row r="75" spans="1:10" x14ac:dyDescent="0.3">
      <c r="A75" s="144">
        <v>30</v>
      </c>
      <c r="B75" s="147" t="s">
        <v>185</v>
      </c>
      <c r="C75" s="120" t="s">
        <v>186</v>
      </c>
      <c r="D75" s="127" t="s">
        <v>10</v>
      </c>
      <c r="E75" s="130">
        <v>64</v>
      </c>
      <c r="F75" s="128"/>
      <c r="G75" s="129">
        <f t="shared" si="3"/>
        <v>0</v>
      </c>
      <c r="H75" s="157"/>
      <c r="I75" s="130"/>
      <c r="J75" s="9"/>
    </row>
    <row r="76" spans="1:10" x14ac:dyDescent="0.3">
      <c r="A76" s="144">
        <v>31</v>
      </c>
      <c r="B76" s="147" t="s">
        <v>194</v>
      </c>
      <c r="C76" s="120" t="s">
        <v>195</v>
      </c>
      <c r="D76" s="127" t="s">
        <v>10</v>
      </c>
      <c r="E76" s="130">
        <v>39</v>
      </c>
      <c r="F76" s="128"/>
      <c r="G76" s="129">
        <f t="shared" si="3"/>
        <v>0</v>
      </c>
      <c r="I76" s="130"/>
      <c r="J76" s="9"/>
    </row>
    <row r="77" spans="1:10" ht="26.4" x14ac:dyDescent="0.3">
      <c r="A77" s="144">
        <v>32</v>
      </c>
      <c r="B77" s="173" t="s">
        <v>100</v>
      </c>
      <c r="C77" s="176" t="s">
        <v>193</v>
      </c>
      <c r="D77" s="174" t="s">
        <v>10</v>
      </c>
      <c r="E77" s="177">
        <v>1</v>
      </c>
      <c r="F77" s="175"/>
      <c r="G77" s="178">
        <f t="shared" si="3"/>
        <v>0</v>
      </c>
      <c r="H77" s="157"/>
      <c r="I77" s="130"/>
      <c r="J77" s="9"/>
    </row>
    <row r="78" spans="1:10" s="204" customFormat="1" x14ac:dyDescent="0.3">
      <c r="A78" s="144">
        <v>33</v>
      </c>
      <c r="B78" s="173" t="s">
        <v>232</v>
      </c>
      <c r="C78" s="240" t="s">
        <v>224</v>
      </c>
      <c r="D78" s="241" t="s">
        <v>8</v>
      </c>
      <c r="E78" s="201">
        <v>262</v>
      </c>
      <c r="F78" s="201"/>
      <c r="G78" s="242">
        <f t="shared" si="3"/>
        <v>0</v>
      </c>
      <c r="H78" s="243"/>
      <c r="I78" s="244"/>
      <c r="J78" s="245"/>
    </row>
    <row r="79" spans="1:10" s="204" customFormat="1" x14ac:dyDescent="0.3">
      <c r="A79" s="144">
        <v>34</v>
      </c>
      <c r="B79" s="173" t="s">
        <v>225</v>
      </c>
      <c r="C79" s="240" t="s">
        <v>226</v>
      </c>
      <c r="D79" s="241" t="s">
        <v>8</v>
      </c>
      <c r="E79" s="201">
        <v>218</v>
      </c>
      <c r="F79" s="201"/>
      <c r="G79" s="242">
        <f t="shared" si="3"/>
        <v>0</v>
      </c>
      <c r="H79" s="243"/>
      <c r="I79" s="244"/>
      <c r="J79" s="245"/>
    </row>
    <row r="80" spans="1:10" s="204" customFormat="1" x14ac:dyDescent="0.3">
      <c r="A80" s="144">
        <v>35</v>
      </c>
      <c r="B80" s="173" t="s">
        <v>229</v>
      </c>
      <c r="C80" s="240" t="s">
        <v>228</v>
      </c>
      <c r="D80" s="241" t="s">
        <v>8</v>
      </c>
      <c r="E80" s="201">
        <v>69</v>
      </c>
      <c r="F80" s="201"/>
      <c r="G80" s="242">
        <f t="shared" si="3"/>
        <v>0</v>
      </c>
      <c r="H80" s="243"/>
      <c r="I80" s="244"/>
      <c r="J80" s="245"/>
    </row>
    <row r="81" spans="1:10" s="204" customFormat="1" x14ac:dyDescent="0.3">
      <c r="A81" s="144">
        <v>36</v>
      </c>
      <c r="B81" s="173" t="s">
        <v>230</v>
      </c>
      <c r="C81" s="240" t="s">
        <v>231</v>
      </c>
      <c r="D81" s="241" t="s">
        <v>11</v>
      </c>
      <c r="E81" s="201">
        <v>9</v>
      </c>
      <c r="F81" s="201"/>
      <c r="G81" s="242">
        <f t="shared" si="3"/>
        <v>0</v>
      </c>
      <c r="H81" s="243"/>
      <c r="I81" s="244"/>
      <c r="J81" s="245"/>
    </row>
    <row r="82" spans="1:10" s="204" customFormat="1" x14ac:dyDescent="0.3">
      <c r="A82" s="144">
        <v>37</v>
      </c>
      <c r="B82" s="173" t="s">
        <v>221</v>
      </c>
      <c r="C82" s="240" t="s">
        <v>222</v>
      </c>
      <c r="D82" s="241" t="s">
        <v>8</v>
      </c>
      <c r="E82" s="201">
        <v>549</v>
      </c>
      <c r="F82" s="201"/>
      <c r="G82" s="242">
        <f t="shared" si="3"/>
        <v>0</v>
      </c>
      <c r="H82" s="243"/>
      <c r="I82" s="244"/>
      <c r="J82" s="245"/>
    </row>
    <row r="83" spans="1:10" s="204" customFormat="1" x14ac:dyDescent="0.3">
      <c r="A83" s="144">
        <v>38</v>
      </c>
      <c r="B83" s="173" t="s">
        <v>223</v>
      </c>
      <c r="C83" s="240" t="s">
        <v>227</v>
      </c>
      <c r="D83" s="241" t="s">
        <v>11</v>
      </c>
      <c r="E83" s="246">
        <v>9</v>
      </c>
      <c r="F83" s="201"/>
      <c r="G83" s="242">
        <f t="shared" si="3"/>
        <v>0</v>
      </c>
      <c r="H83" s="243"/>
      <c r="I83" s="244"/>
      <c r="J83" s="245"/>
    </row>
    <row r="84" spans="1:10" x14ac:dyDescent="0.3">
      <c r="A84" s="144">
        <v>39</v>
      </c>
      <c r="B84" s="147" t="s">
        <v>62</v>
      </c>
      <c r="C84" s="120" t="s">
        <v>68</v>
      </c>
      <c r="D84" s="127" t="s">
        <v>8</v>
      </c>
      <c r="E84" s="130">
        <v>172</v>
      </c>
      <c r="F84" s="128"/>
      <c r="G84" s="129">
        <f t="shared" si="3"/>
        <v>0</v>
      </c>
      <c r="I84" s="130"/>
      <c r="J84" s="9"/>
    </row>
    <row r="85" spans="1:10" x14ac:dyDescent="0.3">
      <c r="A85" s="144">
        <v>40</v>
      </c>
      <c r="B85" s="147" t="s">
        <v>81</v>
      </c>
      <c r="C85" s="143" t="s">
        <v>80</v>
      </c>
      <c r="D85" s="127" t="s">
        <v>8</v>
      </c>
      <c r="E85" s="128">
        <v>128</v>
      </c>
      <c r="F85" s="128"/>
      <c r="G85" s="129">
        <f t="shared" si="3"/>
        <v>0</v>
      </c>
      <c r="I85" s="130"/>
      <c r="J85" s="9"/>
    </row>
    <row r="86" spans="1:10" x14ac:dyDescent="0.3">
      <c r="A86" s="144">
        <v>41</v>
      </c>
      <c r="B86" s="147" t="s">
        <v>57</v>
      </c>
      <c r="C86" s="143" t="s">
        <v>58</v>
      </c>
      <c r="D86" s="127" t="s">
        <v>8</v>
      </c>
      <c r="E86" s="158">
        <v>128</v>
      </c>
      <c r="F86" s="128"/>
      <c r="G86" s="129">
        <f t="shared" si="3"/>
        <v>0</v>
      </c>
      <c r="I86" s="130"/>
      <c r="J86" s="9"/>
    </row>
    <row r="87" spans="1:10" x14ac:dyDescent="0.3">
      <c r="A87" s="144">
        <v>42</v>
      </c>
      <c r="B87" s="147" t="s">
        <v>141</v>
      </c>
      <c r="C87" s="143" t="s">
        <v>196</v>
      </c>
      <c r="D87" s="127" t="s">
        <v>10</v>
      </c>
      <c r="E87" s="130">
        <v>24</v>
      </c>
      <c r="F87" s="128"/>
      <c r="G87" s="129">
        <f t="shared" si="3"/>
        <v>0</v>
      </c>
      <c r="H87" s="157"/>
      <c r="I87" s="130"/>
      <c r="J87" s="9"/>
    </row>
    <row r="88" spans="1:10" x14ac:dyDescent="0.3">
      <c r="A88" s="144">
        <v>43</v>
      </c>
      <c r="B88" s="147" t="s">
        <v>202</v>
      </c>
      <c r="C88" s="143" t="s">
        <v>197</v>
      </c>
      <c r="D88" s="127" t="s">
        <v>10</v>
      </c>
      <c r="E88" s="130">
        <v>2</v>
      </c>
      <c r="F88" s="128"/>
      <c r="G88" s="129">
        <f t="shared" ref="G88:G92" si="4">E88*F88</f>
        <v>0</v>
      </c>
      <c r="H88" s="157"/>
      <c r="I88" s="130"/>
      <c r="J88" s="9"/>
    </row>
    <row r="89" spans="1:10" x14ac:dyDescent="0.3">
      <c r="A89" s="144">
        <v>44</v>
      </c>
      <c r="B89" s="147" t="s">
        <v>203</v>
      </c>
      <c r="C89" s="143" t="s">
        <v>198</v>
      </c>
      <c r="D89" s="127" t="s">
        <v>10</v>
      </c>
      <c r="E89" s="130">
        <v>2</v>
      </c>
      <c r="F89" s="128"/>
      <c r="G89" s="129">
        <f t="shared" si="4"/>
        <v>0</v>
      </c>
      <c r="H89" s="157"/>
      <c r="I89" s="130"/>
      <c r="J89" s="9"/>
    </row>
    <row r="90" spans="1:10" x14ac:dyDescent="0.3">
      <c r="A90" s="144">
        <v>45</v>
      </c>
      <c r="B90" s="147" t="s">
        <v>204</v>
      </c>
      <c r="C90" s="143" t="s">
        <v>199</v>
      </c>
      <c r="D90" s="127" t="s">
        <v>10</v>
      </c>
      <c r="E90" s="130">
        <v>2</v>
      </c>
      <c r="F90" s="128"/>
      <c r="G90" s="129">
        <f t="shared" si="4"/>
        <v>0</v>
      </c>
      <c r="H90" s="157"/>
      <c r="I90" s="130"/>
      <c r="J90" s="9"/>
    </row>
    <row r="91" spans="1:10" x14ac:dyDescent="0.3">
      <c r="A91" s="144">
        <v>46</v>
      </c>
      <c r="B91" s="147" t="s">
        <v>205</v>
      </c>
      <c r="C91" s="143" t="s">
        <v>200</v>
      </c>
      <c r="D91" s="127" t="s">
        <v>10</v>
      </c>
      <c r="E91" s="130">
        <v>2</v>
      </c>
      <c r="F91" s="128"/>
      <c r="G91" s="129">
        <f t="shared" si="4"/>
        <v>0</v>
      </c>
      <c r="H91" s="157"/>
      <c r="I91" s="130"/>
      <c r="J91" s="9"/>
    </row>
    <row r="92" spans="1:10" x14ac:dyDescent="0.3">
      <c r="A92" s="144">
        <v>47</v>
      </c>
      <c r="B92" s="147" t="s">
        <v>206</v>
      </c>
      <c r="C92" s="120" t="s">
        <v>201</v>
      </c>
      <c r="D92" s="127" t="s">
        <v>8</v>
      </c>
      <c r="E92" s="130">
        <v>32</v>
      </c>
      <c r="F92" s="128"/>
      <c r="G92" s="129">
        <f t="shared" si="4"/>
        <v>0</v>
      </c>
      <c r="I92" s="130"/>
      <c r="J92" s="9"/>
    </row>
    <row r="93" spans="1:10" x14ac:dyDescent="0.3">
      <c r="A93" s="187"/>
      <c r="B93" s="188" t="s">
        <v>126</v>
      </c>
      <c r="C93" s="189" t="s">
        <v>142</v>
      </c>
      <c r="D93" s="202"/>
      <c r="E93" s="203"/>
      <c r="F93" s="203"/>
      <c r="G93" s="192">
        <f>SUM(G71:G92)</f>
        <v>0</v>
      </c>
      <c r="I93" s="130"/>
      <c r="J93" s="9"/>
    </row>
    <row r="94" spans="1:10" x14ac:dyDescent="0.3">
      <c r="A94" s="127"/>
      <c r="B94" s="147"/>
      <c r="C94" s="120"/>
      <c r="D94" s="127"/>
      <c r="E94" s="130"/>
      <c r="F94" s="128"/>
      <c r="G94" s="145"/>
      <c r="I94" s="130"/>
      <c r="J94" s="9"/>
    </row>
    <row r="95" spans="1:10" x14ac:dyDescent="0.3">
      <c r="A95" s="193" t="s">
        <v>6</v>
      </c>
      <c r="B95" s="152">
        <v>97</v>
      </c>
      <c r="C95" s="194" t="s">
        <v>128</v>
      </c>
      <c r="D95" s="195"/>
      <c r="E95" s="196"/>
      <c r="F95" s="196"/>
      <c r="G95" s="197"/>
      <c r="I95" s="130"/>
      <c r="J95" s="9"/>
    </row>
    <row r="96" spans="1:10" x14ac:dyDescent="0.3">
      <c r="A96" s="198"/>
      <c r="B96" s="147"/>
      <c r="C96" s="143"/>
      <c r="D96" s="171"/>
      <c r="E96" s="158"/>
      <c r="F96" s="158"/>
      <c r="G96" s="199"/>
      <c r="I96" s="130"/>
      <c r="J96" s="9"/>
    </row>
    <row r="97" spans="1:14" x14ac:dyDescent="0.3">
      <c r="A97" s="200">
        <v>48</v>
      </c>
      <c r="B97" s="147" t="s">
        <v>129</v>
      </c>
      <c r="C97" s="143" t="s">
        <v>130</v>
      </c>
      <c r="D97" s="171" t="s">
        <v>15</v>
      </c>
      <c r="E97" s="158">
        <v>47.286588500000001</v>
      </c>
      <c r="F97" s="158"/>
      <c r="G97" s="199">
        <f>E97*F97</f>
        <v>0</v>
      </c>
      <c r="I97" s="130"/>
      <c r="J97" s="9"/>
    </row>
    <row r="98" spans="1:14" x14ac:dyDescent="0.3">
      <c r="A98" s="200">
        <v>49</v>
      </c>
      <c r="B98" s="147" t="s">
        <v>59</v>
      </c>
      <c r="C98" s="143" t="s">
        <v>60</v>
      </c>
      <c r="D98" s="171" t="s">
        <v>15</v>
      </c>
      <c r="E98" s="158">
        <v>47.286588500000001</v>
      </c>
      <c r="F98" s="158"/>
      <c r="G98" s="199">
        <f t="shared" ref="G98:G99" si="5">E98*F98</f>
        <v>0</v>
      </c>
      <c r="I98" s="130"/>
      <c r="J98" s="9"/>
    </row>
    <row r="99" spans="1:14" x14ac:dyDescent="0.3">
      <c r="A99" s="200">
        <v>50</v>
      </c>
      <c r="B99" s="147" t="s">
        <v>131</v>
      </c>
      <c r="C99" s="143" t="s">
        <v>132</v>
      </c>
      <c r="D99" s="171" t="s">
        <v>15</v>
      </c>
      <c r="E99" s="158">
        <v>47.286588500000001</v>
      </c>
      <c r="F99" s="158"/>
      <c r="G99" s="199">
        <f t="shared" si="5"/>
        <v>0</v>
      </c>
      <c r="I99" s="130"/>
      <c r="J99" s="9"/>
    </row>
    <row r="100" spans="1:14" x14ac:dyDescent="0.3">
      <c r="A100" s="187"/>
      <c r="B100" s="188" t="s">
        <v>126</v>
      </c>
      <c r="C100" s="189" t="s">
        <v>133</v>
      </c>
      <c r="D100" s="202"/>
      <c r="E100" s="203"/>
      <c r="F100" s="203"/>
      <c r="G100" s="192">
        <f>SUM(G97:G99)</f>
        <v>0</v>
      </c>
      <c r="I100" s="130"/>
      <c r="J100" s="9"/>
    </row>
    <row r="101" spans="1:14" x14ac:dyDescent="0.3">
      <c r="A101" s="127"/>
      <c r="B101" s="147"/>
      <c r="C101" s="120"/>
      <c r="D101" s="127"/>
      <c r="E101" s="130"/>
      <c r="F101" s="128"/>
      <c r="G101" s="145"/>
      <c r="I101" s="130"/>
      <c r="J101" s="9"/>
    </row>
    <row r="102" spans="1:14" x14ac:dyDescent="0.3">
      <c r="A102" s="193" t="s">
        <v>6</v>
      </c>
      <c r="B102" s="123">
        <v>99</v>
      </c>
      <c r="C102" s="124" t="s">
        <v>61</v>
      </c>
      <c r="D102" s="132"/>
      <c r="E102" s="131"/>
      <c r="F102" s="131"/>
      <c r="G102" s="125"/>
    </row>
    <row r="103" spans="1:14" x14ac:dyDescent="0.3">
      <c r="A103" s="154"/>
      <c r="B103" s="156"/>
      <c r="C103" s="141"/>
      <c r="D103" s="127"/>
      <c r="E103" s="128"/>
      <c r="F103" s="128"/>
      <c r="G103" s="155"/>
    </row>
    <row r="104" spans="1:14" x14ac:dyDescent="0.3">
      <c r="A104" s="220">
        <v>51</v>
      </c>
      <c r="B104" s="126" t="s">
        <v>76</v>
      </c>
      <c r="C104" s="148" t="s">
        <v>77</v>
      </c>
      <c r="D104" s="127" t="s">
        <v>15</v>
      </c>
      <c r="E104" s="128">
        <v>24.971110675000002</v>
      </c>
      <c r="F104" s="128"/>
      <c r="G104" s="149">
        <f>E104*F104</f>
        <v>0</v>
      </c>
    </row>
    <row r="105" spans="1:14" x14ac:dyDescent="0.3">
      <c r="A105" s="150">
        <v>52</v>
      </c>
      <c r="B105" s="147" t="s">
        <v>144</v>
      </c>
      <c r="C105" s="163" t="s">
        <v>145</v>
      </c>
      <c r="D105" s="171" t="s">
        <v>15</v>
      </c>
      <c r="E105" s="158">
        <v>65.478725300000008</v>
      </c>
      <c r="F105" s="158"/>
      <c r="G105" s="149">
        <f>E105*F105</f>
        <v>0</v>
      </c>
    </row>
    <row r="106" spans="1:14" x14ac:dyDescent="0.3">
      <c r="A106" s="187"/>
      <c r="B106" s="188" t="s">
        <v>126</v>
      </c>
      <c r="C106" s="189" t="s">
        <v>143</v>
      </c>
      <c r="D106" s="202"/>
      <c r="E106" s="203"/>
      <c r="F106" s="203"/>
      <c r="G106" s="192">
        <f>SUM(G104:G105)</f>
        <v>0</v>
      </c>
    </row>
    <row r="107" spans="1:14" x14ac:dyDescent="0.3">
      <c r="A107" s="150"/>
      <c r="B107" s="126"/>
      <c r="C107" s="148"/>
      <c r="D107" s="127"/>
      <c r="E107" s="128"/>
      <c r="F107" s="128"/>
      <c r="G107" s="216"/>
      <c r="H107" s="120"/>
      <c r="N107" s="128"/>
    </row>
    <row r="108" spans="1:14" x14ac:dyDescent="0.3">
      <c r="A108" s="156"/>
      <c r="B108" s="213"/>
      <c r="C108" s="156"/>
      <c r="D108" s="127"/>
      <c r="E108" s="128"/>
      <c r="F108" s="128"/>
      <c r="G108" s="214"/>
      <c r="H108" s="120"/>
      <c r="N108" s="128"/>
    </row>
    <row r="109" spans="1:14" x14ac:dyDescent="0.3">
      <c r="A109" s="215"/>
      <c r="B109" s="126"/>
      <c r="C109" s="148"/>
      <c r="D109" s="127"/>
      <c r="E109" s="128"/>
      <c r="F109" s="128"/>
      <c r="G109" s="216"/>
      <c r="H109" s="120"/>
      <c r="N109" s="128"/>
    </row>
    <row r="110" spans="1:14" x14ac:dyDescent="0.3">
      <c r="A110" s="215"/>
      <c r="B110" s="126"/>
      <c r="C110" s="148"/>
      <c r="D110" s="127"/>
      <c r="E110" s="128"/>
      <c r="F110" s="128"/>
      <c r="G110" s="216"/>
      <c r="H110" s="120"/>
      <c r="N110" s="128"/>
    </row>
    <row r="111" spans="1:14" x14ac:dyDescent="0.3">
      <c r="A111" s="127"/>
      <c r="B111" s="126"/>
      <c r="C111" s="120"/>
      <c r="D111" s="127"/>
      <c r="E111" s="128"/>
      <c r="F111" s="128"/>
      <c r="G111" s="216"/>
      <c r="H111" s="120"/>
      <c r="N111" s="128"/>
    </row>
    <row r="112" spans="1:14" x14ac:dyDescent="0.3">
      <c r="A112" s="215"/>
      <c r="B112" s="126"/>
      <c r="C112" s="120"/>
      <c r="D112" s="127"/>
      <c r="E112" s="128"/>
      <c r="F112" s="128"/>
      <c r="G112" s="216"/>
      <c r="H112" s="120"/>
      <c r="N112" s="128"/>
    </row>
    <row r="113" spans="1:14" x14ac:dyDescent="0.3">
      <c r="A113" s="127"/>
      <c r="B113" s="126"/>
      <c r="C113" s="120"/>
      <c r="D113" s="127"/>
      <c r="E113" s="128"/>
      <c r="F113" s="128"/>
      <c r="G113" s="216"/>
      <c r="H113" s="120"/>
      <c r="N113" s="120"/>
    </row>
    <row r="114" spans="1:14" x14ac:dyDescent="0.3">
      <c r="A114" s="215"/>
      <c r="B114" s="126"/>
      <c r="C114" s="120"/>
      <c r="D114" s="127"/>
      <c r="E114" s="128"/>
      <c r="F114" s="128"/>
      <c r="G114" s="216"/>
      <c r="H114" s="120"/>
    </row>
    <row r="115" spans="1:14" x14ac:dyDescent="0.3">
      <c r="A115" s="127"/>
      <c r="B115" s="126"/>
      <c r="C115" s="143"/>
      <c r="D115" s="127"/>
      <c r="E115" s="128"/>
      <c r="F115" s="128"/>
      <c r="G115" s="216"/>
      <c r="H115" s="120"/>
    </row>
    <row r="116" spans="1:14" x14ac:dyDescent="0.3">
      <c r="A116" s="127"/>
      <c r="B116" s="126"/>
      <c r="C116" s="120"/>
      <c r="D116" s="127"/>
      <c r="E116" s="128"/>
      <c r="F116" s="128"/>
      <c r="G116" s="216"/>
      <c r="H116" s="120"/>
    </row>
    <row r="117" spans="1:14" x14ac:dyDescent="0.3">
      <c r="A117" s="120"/>
      <c r="B117" s="126"/>
      <c r="C117" s="120"/>
      <c r="D117" s="127"/>
      <c r="E117" s="128"/>
      <c r="F117" s="128"/>
      <c r="G117" s="145"/>
      <c r="H117" s="120"/>
    </row>
    <row r="118" spans="1:14" x14ac:dyDescent="0.3">
      <c r="A118" s="120"/>
      <c r="B118" s="126"/>
      <c r="C118" s="120"/>
      <c r="D118" s="127"/>
      <c r="E118" s="128"/>
      <c r="F118" s="128"/>
      <c r="G118" s="145"/>
      <c r="H118" s="120"/>
    </row>
    <row r="119" spans="1:14" s="120" customFormat="1" x14ac:dyDescent="0.3">
      <c r="A119" s="168"/>
      <c r="B119" s="167"/>
      <c r="D119" s="127"/>
      <c r="E119" s="128"/>
      <c r="F119" s="128"/>
      <c r="G119" s="145"/>
    </row>
    <row r="120" spans="1:14" s="120" customFormat="1" x14ac:dyDescent="0.3">
      <c r="D120" s="127"/>
      <c r="E120" s="128"/>
      <c r="F120" s="128"/>
      <c r="G120" s="166"/>
    </row>
    <row r="121" spans="1:14" s="120" customFormat="1" x14ac:dyDescent="0.3">
      <c r="D121" s="127"/>
      <c r="E121" s="128"/>
      <c r="F121" s="128"/>
      <c r="G121" s="145"/>
    </row>
    <row r="122" spans="1:14" s="120" customFormat="1" x14ac:dyDescent="0.3">
      <c r="D122" s="127"/>
      <c r="E122" s="128"/>
      <c r="F122" s="128"/>
      <c r="G122" s="145"/>
    </row>
    <row r="123" spans="1:14" s="120" customFormat="1" x14ac:dyDescent="0.3">
      <c r="D123" s="127"/>
      <c r="E123" s="128"/>
      <c r="F123" s="128"/>
      <c r="G123" s="145"/>
    </row>
    <row r="124" spans="1:14" s="120" customFormat="1" x14ac:dyDescent="0.3">
      <c r="D124" s="127"/>
      <c r="E124" s="128"/>
      <c r="F124" s="128"/>
      <c r="G124" s="145"/>
    </row>
    <row r="125" spans="1:14" s="120" customFormat="1" x14ac:dyDescent="0.3">
      <c r="D125" s="127"/>
      <c r="E125" s="128"/>
      <c r="F125" s="128"/>
      <c r="G125" s="145"/>
    </row>
    <row r="126" spans="1:14" s="120" customFormat="1" x14ac:dyDescent="0.3">
      <c r="D126" s="127"/>
      <c r="E126" s="128"/>
      <c r="F126" s="128"/>
      <c r="G126" s="145"/>
    </row>
    <row r="127" spans="1:14" s="120" customFormat="1" x14ac:dyDescent="0.3">
      <c r="D127" s="127"/>
      <c r="E127" s="128"/>
      <c r="F127" s="128"/>
      <c r="G127" s="145"/>
    </row>
    <row r="128" spans="1:14" s="120" customFormat="1" x14ac:dyDescent="0.3">
      <c r="D128" s="127"/>
      <c r="E128" s="128"/>
      <c r="F128" s="128"/>
      <c r="G128" s="145"/>
    </row>
    <row r="129" spans="2:8" s="120" customFormat="1" x14ac:dyDescent="0.3">
      <c r="D129" s="127"/>
      <c r="E129" s="128"/>
      <c r="F129" s="128"/>
      <c r="G129" s="145"/>
    </row>
    <row r="130" spans="2:8" s="120" customFormat="1" x14ac:dyDescent="0.3">
      <c r="D130" s="127"/>
      <c r="F130" s="128"/>
      <c r="G130" s="145"/>
    </row>
    <row r="131" spans="2:8" s="120" customFormat="1" x14ac:dyDescent="0.3">
      <c r="D131" s="127"/>
      <c r="F131" s="128"/>
    </row>
    <row r="132" spans="2:8" s="120" customFormat="1" x14ac:dyDescent="0.3">
      <c r="B132" s="165"/>
      <c r="C132" s="164"/>
      <c r="D132" s="127"/>
      <c r="E132" s="146"/>
      <c r="F132" s="128"/>
      <c r="G132" s="211"/>
    </row>
    <row r="133" spans="2:8" s="120" customFormat="1" x14ac:dyDescent="0.3">
      <c r="D133" s="127"/>
      <c r="F133" s="128"/>
      <c r="G133" s="145"/>
    </row>
    <row r="134" spans="2:8" s="120" customFormat="1" x14ac:dyDescent="0.3">
      <c r="F134" s="128"/>
    </row>
    <row r="135" spans="2:8" s="120" customFormat="1" x14ac:dyDescent="0.3">
      <c r="F135" s="128"/>
    </row>
    <row r="136" spans="2:8" s="120" customFormat="1" x14ac:dyDescent="0.3">
      <c r="F136" s="128"/>
    </row>
    <row r="137" spans="2:8" s="120" customFormat="1" x14ac:dyDescent="0.3">
      <c r="F137" s="128"/>
    </row>
    <row r="138" spans="2:8" s="120" customFormat="1" x14ac:dyDescent="0.3">
      <c r="F138" s="128"/>
    </row>
    <row r="139" spans="2:8" s="120" customFormat="1" x14ac:dyDescent="0.3">
      <c r="F139" s="128"/>
    </row>
    <row r="140" spans="2:8" s="120" customFormat="1" x14ac:dyDescent="0.3">
      <c r="B140" s="147"/>
      <c r="C140" s="143"/>
      <c r="D140" s="127"/>
      <c r="E140" s="128"/>
      <c r="F140" s="128"/>
      <c r="G140" s="145"/>
    </row>
    <row r="141" spans="2:8" s="120" customFormat="1" x14ac:dyDescent="0.3">
      <c r="B141" s="143"/>
      <c r="D141" s="127"/>
      <c r="E141" s="128"/>
      <c r="F141" s="128"/>
      <c r="G141" s="145"/>
    </row>
    <row r="142" spans="2:8" s="120" customFormat="1" x14ac:dyDescent="0.3">
      <c r="B142" s="126"/>
      <c r="D142" s="127"/>
      <c r="E142" s="128"/>
      <c r="F142" s="128"/>
      <c r="G142" s="145"/>
    </row>
    <row r="143" spans="2:8" s="120" customFormat="1" x14ac:dyDescent="0.3">
      <c r="B143" s="147"/>
      <c r="D143" s="127"/>
      <c r="E143" s="128"/>
      <c r="F143" s="128"/>
      <c r="G143" s="145"/>
      <c r="H143" s="212"/>
    </row>
    <row r="144" spans="2:8" s="120" customFormat="1" x14ac:dyDescent="0.3">
      <c r="B144" s="147"/>
      <c r="C144" s="163"/>
      <c r="D144" s="127"/>
      <c r="E144" s="128"/>
      <c r="F144" s="128"/>
      <c r="G144" s="145"/>
    </row>
    <row r="145" spans="6:6" x14ac:dyDescent="0.3">
      <c r="F145" s="4"/>
    </row>
    <row r="146" spans="6:6" x14ac:dyDescent="0.3">
      <c r="F146" s="4"/>
    </row>
    <row r="147" spans="6:6" x14ac:dyDescent="0.3">
      <c r="F147" s="4"/>
    </row>
    <row r="148" spans="6:6" x14ac:dyDescent="0.3">
      <c r="F148" s="4"/>
    </row>
    <row r="149" spans="6:6" x14ac:dyDescent="0.3">
      <c r="F149" s="4"/>
    </row>
    <row r="150" spans="6:6" x14ac:dyDescent="0.3">
      <c r="F150" s="4"/>
    </row>
    <row r="151" spans="6:6" x14ac:dyDescent="0.3">
      <c r="F151" s="4"/>
    </row>
    <row r="152" spans="6:6" x14ac:dyDescent="0.3">
      <c r="F152" s="4"/>
    </row>
    <row r="153" spans="6:6" x14ac:dyDescent="0.3">
      <c r="F153" s="4"/>
    </row>
    <row r="154" spans="6:6" x14ac:dyDescent="0.3">
      <c r="F154" s="4"/>
    </row>
    <row r="155" spans="6:6" x14ac:dyDescent="0.3">
      <c r="F155" s="4"/>
    </row>
    <row r="156" spans="6:6" x14ac:dyDescent="0.3">
      <c r="F156" s="4"/>
    </row>
    <row r="157" spans="6:6" x14ac:dyDescent="0.3">
      <c r="F157" s="4"/>
    </row>
    <row r="158" spans="6:6" x14ac:dyDescent="0.3">
      <c r="F158" s="4"/>
    </row>
    <row r="159" spans="6:6" x14ac:dyDescent="0.3">
      <c r="F159" s="4"/>
    </row>
    <row r="160" spans="6:6" x14ac:dyDescent="0.3">
      <c r="F160" s="4"/>
    </row>
    <row r="161" spans="6:6" x14ac:dyDescent="0.3">
      <c r="F161" s="4"/>
    </row>
    <row r="162" spans="6:6" x14ac:dyDescent="0.3">
      <c r="F162" s="4"/>
    </row>
    <row r="163" spans="6:6" x14ac:dyDescent="0.3">
      <c r="F163" s="4"/>
    </row>
    <row r="164" spans="6:6" x14ac:dyDescent="0.3">
      <c r="F164" s="4"/>
    </row>
    <row r="165" spans="6:6" x14ac:dyDescent="0.3">
      <c r="F165" s="4"/>
    </row>
    <row r="166" spans="6:6" x14ac:dyDescent="0.3">
      <c r="F166" s="4"/>
    </row>
    <row r="167" spans="6:6" x14ac:dyDescent="0.3">
      <c r="F167" s="4"/>
    </row>
    <row r="168" spans="6:6" x14ac:dyDescent="0.3">
      <c r="F168" s="4"/>
    </row>
    <row r="169" spans="6:6" x14ac:dyDescent="0.3">
      <c r="F169" s="4"/>
    </row>
    <row r="170" spans="6:6" x14ac:dyDescent="0.3">
      <c r="F170" s="4"/>
    </row>
    <row r="171" spans="6:6" x14ac:dyDescent="0.3">
      <c r="F171" s="4"/>
    </row>
    <row r="172" spans="6:6" x14ac:dyDescent="0.3">
      <c r="F172" s="4"/>
    </row>
    <row r="173" spans="6:6" x14ac:dyDescent="0.3">
      <c r="F173" s="4"/>
    </row>
    <row r="174" spans="6:6" x14ac:dyDescent="0.3">
      <c r="F174" s="4"/>
    </row>
    <row r="175" spans="6:6" x14ac:dyDescent="0.3">
      <c r="F175" s="4"/>
    </row>
    <row r="176" spans="6:6" x14ac:dyDescent="0.3">
      <c r="F176" s="4"/>
    </row>
    <row r="177" spans="6:6" x14ac:dyDescent="0.3">
      <c r="F177" s="4"/>
    </row>
    <row r="178" spans="6:6" x14ac:dyDescent="0.3">
      <c r="F178" s="4"/>
    </row>
    <row r="179" spans="6:6" x14ac:dyDescent="0.3">
      <c r="F179" s="4"/>
    </row>
    <row r="180" spans="6:6" x14ac:dyDescent="0.3">
      <c r="F180" s="4"/>
    </row>
    <row r="181" spans="6:6" x14ac:dyDescent="0.3">
      <c r="F181" s="4"/>
    </row>
    <row r="182" spans="6:6" x14ac:dyDescent="0.3">
      <c r="F182" s="4"/>
    </row>
    <row r="183" spans="6:6" x14ac:dyDescent="0.3">
      <c r="F183" s="4"/>
    </row>
    <row r="184" spans="6:6" x14ac:dyDescent="0.3">
      <c r="F184" s="4"/>
    </row>
    <row r="185" spans="6:6" x14ac:dyDescent="0.3">
      <c r="F185" s="4"/>
    </row>
    <row r="186" spans="6:6" x14ac:dyDescent="0.3">
      <c r="F186" s="4"/>
    </row>
    <row r="187" spans="6:6" x14ac:dyDescent="0.3">
      <c r="F187" s="4"/>
    </row>
    <row r="188" spans="6:6" x14ac:dyDescent="0.3">
      <c r="F188" s="4"/>
    </row>
    <row r="189" spans="6:6" x14ac:dyDescent="0.3">
      <c r="F189" s="4"/>
    </row>
    <row r="190" spans="6:6" x14ac:dyDescent="0.3">
      <c r="F190" s="4"/>
    </row>
    <row r="191" spans="6:6" x14ac:dyDescent="0.3">
      <c r="F191" s="4"/>
    </row>
    <row r="192" spans="6:6" x14ac:dyDescent="0.3">
      <c r="F192" s="4"/>
    </row>
    <row r="193" spans="6:6" x14ac:dyDescent="0.3">
      <c r="F193" s="4"/>
    </row>
    <row r="194" spans="6:6" x14ac:dyDescent="0.3">
      <c r="F194" s="4"/>
    </row>
    <row r="195" spans="6:6" x14ac:dyDescent="0.3">
      <c r="F195" s="4"/>
    </row>
    <row r="196" spans="6:6" x14ac:dyDescent="0.3">
      <c r="F196" s="4"/>
    </row>
    <row r="197" spans="6:6" x14ac:dyDescent="0.3">
      <c r="F197" s="4"/>
    </row>
    <row r="198" spans="6:6" x14ac:dyDescent="0.3">
      <c r="F198" s="4"/>
    </row>
    <row r="199" spans="6:6" x14ac:dyDescent="0.3">
      <c r="F199" s="4"/>
    </row>
    <row r="200" spans="6:6" x14ac:dyDescent="0.3">
      <c r="F200" s="4"/>
    </row>
    <row r="201" spans="6:6" x14ac:dyDescent="0.3">
      <c r="F201" s="4"/>
    </row>
    <row r="202" spans="6:6" x14ac:dyDescent="0.3">
      <c r="F202" s="4"/>
    </row>
    <row r="203" spans="6:6" x14ac:dyDescent="0.3">
      <c r="F203" s="4"/>
    </row>
    <row r="204" spans="6:6" x14ac:dyDescent="0.3">
      <c r="F204" s="4"/>
    </row>
    <row r="205" spans="6:6" x14ac:dyDescent="0.3">
      <c r="F205" s="4"/>
    </row>
    <row r="206" spans="6:6" x14ac:dyDescent="0.3">
      <c r="F206" s="4"/>
    </row>
    <row r="207" spans="6:6" x14ac:dyDescent="0.3">
      <c r="F207" s="4"/>
    </row>
    <row r="208" spans="6:6" x14ac:dyDescent="0.3">
      <c r="F208" s="4"/>
    </row>
    <row r="209" spans="6:6" x14ac:dyDescent="0.3">
      <c r="F209" s="4"/>
    </row>
    <row r="210" spans="6:6" x14ac:dyDescent="0.3">
      <c r="F210" s="4"/>
    </row>
    <row r="211" spans="6:6" x14ac:dyDescent="0.3">
      <c r="F211" s="4"/>
    </row>
    <row r="212" spans="6:6" x14ac:dyDescent="0.3">
      <c r="F212" s="4"/>
    </row>
    <row r="213" spans="6:6" x14ac:dyDescent="0.3">
      <c r="F213" s="4"/>
    </row>
    <row r="214" spans="6:6" x14ac:dyDescent="0.3">
      <c r="F214" s="4"/>
    </row>
    <row r="215" spans="6:6" x14ac:dyDescent="0.3">
      <c r="F215" s="4"/>
    </row>
    <row r="216" spans="6:6" x14ac:dyDescent="0.3">
      <c r="F216" s="4"/>
    </row>
    <row r="217" spans="6:6" x14ac:dyDescent="0.3">
      <c r="F217" s="4"/>
    </row>
    <row r="218" spans="6:6" x14ac:dyDescent="0.3">
      <c r="F218" s="4"/>
    </row>
    <row r="219" spans="6:6" x14ac:dyDescent="0.3">
      <c r="F219" s="4"/>
    </row>
    <row r="220" spans="6:6" x14ac:dyDescent="0.3">
      <c r="F220" s="4"/>
    </row>
    <row r="221" spans="6:6" x14ac:dyDescent="0.3">
      <c r="F221" s="4"/>
    </row>
    <row r="222" spans="6:6" x14ac:dyDescent="0.3">
      <c r="F222" s="4"/>
    </row>
    <row r="223" spans="6:6" x14ac:dyDescent="0.3">
      <c r="F223" s="4"/>
    </row>
    <row r="224" spans="6:6" x14ac:dyDescent="0.3">
      <c r="F224" s="4"/>
    </row>
    <row r="225" spans="6:6" x14ac:dyDescent="0.3">
      <c r="F225" s="4"/>
    </row>
    <row r="226" spans="6:6" x14ac:dyDescent="0.3">
      <c r="F226" s="4"/>
    </row>
    <row r="227" spans="6:6" x14ac:dyDescent="0.3">
      <c r="F227" s="4"/>
    </row>
    <row r="228" spans="6:6" x14ac:dyDescent="0.3">
      <c r="F228" s="4"/>
    </row>
    <row r="229" spans="6:6" x14ac:dyDescent="0.3">
      <c r="F229" s="4"/>
    </row>
    <row r="230" spans="6:6" x14ac:dyDescent="0.3">
      <c r="F230" s="4"/>
    </row>
    <row r="231" spans="6:6" x14ac:dyDescent="0.3">
      <c r="F231" s="4"/>
    </row>
    <row r="232" spans="6:6" x14ac:dyDescent="0.3">
      <c r="F232" s="4"/>
    </row>
    <row r="233" spans="6:6" x14ac:dyDescent="0.3">
      <c r="F233" s="4"/>
    </row>
    <row r="234" spans="6:6" x14ac:dyDescent="0.3">
      <c r="F234" s="4"/>
    </row>
    <row r="235" spans="6:6" x14ac:dyDescent="0.3">
      <c r="F235" s="4"/>
    </row>
    <row r="236" spans="6:6" x14ac:dyDescent="0.3">
      <c r="F236" s="4"/>
    </row>
    <row r="237" spans="6:6" x14ac:dyDescent="0.3">
      <c r="F237" s="4"/>
    </row>
    <row r="238" spans="6:6" x14ac:dyDescent="0.3">
      <c r="F238" s="4"/>
    </row>
    <row r="239" spans="6:6" x14ac:dyDescent="0.3">
      <c r="F239" s="4"/>
    </row>
    <row r="240" spans="6:6" x14ac:dyDescent="0.3">
      <c r="F240" s="4"/>
    </row>
    <row r="241" spans="6:6" x14ac:dyDescent="0.3">
      <c r="F241" s="4"/>
    </row>
    <row r="242" spans="6:6" x14ac:dyDescent="0.3">
      <c r="F242" s="4"/>
    </row>
    <row r="243" spans="6:6" x14ac:dyDescent="0.3">
      <c r="F243" s="4"/>
    </row>
    <row r="244" spans="6:6" x14ac:dyDescent="0.3">
      <c r="F244" s="4"/>
    </row>
    <row r="245" spans="6:6" x14ac:dyDescent="0.3">
      <c r="F245" s="4"/>
    </row>
    <row r="246" spans="6:6" x14ac:dyDescent="0.3">
      <c r="F246" s="4"/>
    </row>
    <row r="247" spans="6:6" x14ac:dyDescent="0.3">
      <c r="F247" s="4"/>
    </row>
    <row r="248" spans="6:6" x14ac:dyDescent="0.3">
      <c r="F248" s="4"/>
    </row>
    <row r="249" spans="6:6" x14ac:dyDescent="0.3">
      <c r="F249" s="4"/>
    </row>
    <row r="250" spans="6:6" x14ac:dyDescent="0.3">
      <c r="F250" s="4"/>
    </row>
    <row r="251" spans="6:6" x14ac:dyDescent="0.3">
      <c r="F251" s="4"/>
    </row>
    <row r="252" spans="6:6" x14ac:dyDescent="0.3">
      <c r="F252" s="4"/>
    </row>
    <row r="253" spans="6:6" x14ac:dyDescent="0.3">
      <c r="F253" s="4"/>
    </row>
    <row r="254" spans="6:6" x14ac:dyDescent="0.3">
      <c r="F254" s="4"/>
    </row>
    <row r="255" spans="6:6" x14ac:dyDescent="0.3">
      <c r="F255" s="4"/>
    </row>
    <row r="256" spans="6:6" x14ac:dyDescent="0.3">
      <c r="F256" s="4"/>
    </row>
    <row r="257" spans="6:6" x14ac:dyDescent="0.3">
      <c r="F257" s="4"/>
    </row>
    <row r="258" spans="6:6" x14ac:dyDescent="0.3">
      <c r="F258" s="4"/>
    </row>
    <row r="259" spans="6:6" x14ac:dyDescent="0.3">
      <c r="F259" s="4"/>
    </row>
    <row r="260" spans="6:6" x14ac:dyDescent="0.3">
      <c r="F260" s="4"/>
    </row>
    <row r="261" spans="6:6" x14ac:dyDescent="0.3">
      <c r="F261" s="4"/>
    </row>
    <row r="262" spans="6:6" x14ac:dyDescent="0.3">
      <c r="F262" s="4"/>
    </row>
    <row r="263" spans="6:6" x14ac:dyDescent="0.3">
      <c r="F263" s="4"/>
    </row>
    <row r="264" spans="6:6" x14ac:dyDescent="0.3">
      <c r="F264" s="4"/>
    </row>
    <row r="265" spans="6:6" x14ac:dyDescent="0.3">
      <c r="F265" s="4"/>
    </row>
    <row r="266" spans="6:6" x14ac:dyDescent="0.3">
      <c r="F266" s="4"/>
    </row>
    <row r="267" spans="6:6" x14ac:dyDescent="0.3">
      <c r="F267" s="4"/>
    </row>
    <row r="268" spans="6:6" x14ac:dyDescent="0.3">
      <c r="F268" s="4"/>
    </row>
    <row r="269" spans="6:6" x14ac:dyDescent="0.3">
      <c r="F269" s="4"/>
    </row>
  </sheetData>
  <sortState ref="B76:H88">
    <sortCondition ref="B76:B88"/>
  </sortState>
  <mergeCells count="1">
    <mergeCell ref="A1:G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5" orientation="landscape" r:id="rId1"/>
  <rowBreaks count="3" manualBreakCount="3">
    <brk id="32" max="6" man="1"/>
    <brk id="62" max="6" man="1"/>
    <brk id="9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27</vt:i4>
      </vt:variant>
    </vt:vector>
  </HeadingPairs>
  <TitlesOfParts>
    <vt:vector size="32" baseType="lpstr">
      <vt:lpstr>101 KL</vt:lpstr>
      <vt:lpstr>000 Rek</vt:lpstr>
      <vt:lpstr>000 Pol</vt:lpstr>
      <vt:lpstr>102 Rek</vt:lpstr>
      <vt:lpstr>102 Pol</vt:lpstr>
      <vt:lpstr>cisloobjektu</vt:lpstr>
      <vt:lpstr>CisloRozpoctu</vt:lpstr>
      <vt:lpstr>cislostavby</vt:lpstr>
      <vt:lpstr>JKSO</vt:lpstr>
      <vt:lpstr>MJ</vt:lpstr>
      <vt:lpstr>nazevobjektu</vt:lpstr>
      <vt:lpstr>NazevRozpoctu</vt:lpstr>
      <vt:lpstr>nazevstavby</vt:lpstr>
      <vt:lpstr>'000 Pol'!Názvy_tisku</vt:lpstr>
      <vt:lpstr>'000 Rek'!Názvy_tisku</vt:lpstr>
      <vt:lpstr>'102 Pol'!Názvy_tisku</vt:lpstr>
      <vt:lpstr>'102 Rek'!Názvy_tisku</vt:lpstr>
      <vt:lpstr>'000 Pol'!Oblast_tisku</vt:lpstr>
      <vt:lpstr>'000 Rek'!Oblast_tisku</vt:lpstr>
      <vt:lpstr>'101 KL'!Oblast_tisku</vt:lpstr>
      <vt:lpstr>'102 Pol'!Oblast_tisku</vt:lpstr>
      <vt:lpstr>'102 Rek'!Oblast_tisku</vt:lpstr>
      <vt:lpstr>Poznamka</vt:lpstr>
      <vt:lpstr>Projektant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Petr</dc:creator>
  <cp:lastModifiedBy>beda</cp:lastModifiedBy>
  <cp:lastPrinted>2017-04-24T05:39:02Z</cp:lastPrinted>
  <dcterms:created xsi:type="dcterms:W3CDTF">2013-12-28T12:46:29Z</dcterms:created>
  <dcterms:modified xsi:type="dcterms:W3CDTF">2017-04-24T19:17:02Z</dcterms:modified>
</cp:coreProperties>
</file>