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6"/>
  </bookViews>
  <sheets>
    <sheet name="SUMARIZACE" sheetId="1" r:id="rId1"/>
    <sheet name="1." sheetId="2" r:id="rId2"/>
    <sheet name="2." sheetId="3" r:id="rId3"/>
    <sheet name="3. " sheetId="4" r:id="rId4"/>
    <sheet name="4." sheetId="5" r:id="rId5"/>
    <sheet name="5." sheetId="6" r:id="rId6"/>
    <sheet name="6." sheetId="7" r:id="rId7"/>
  </sheets>
  <definedNames>
    <definedName name="_xlnm.Print_Titles" localSheetId="1">'1.'!$1:$1</definedName>
    <definedName name="_xlnm.Print_Titles" localSheetId="2">'2.'!$1:$1</definedName>
    <definedName name="_xlnm.Print_Titles" localSheetId="3">'3. '!$1:$1</definedName>
    <definedName name="_xlnm.Print_Titles" localSheetId="4">'4.'!$1:$1</definedName>
    <definedName name="_xlnm.Print_Titles" localSheetId="5">'5.'!$1:$1</definedName>
    <definedName name="_xlnm.Print_Titles" localSheetId="6">'6.'!$1:$1</definedName>
    <definedName name="_xlnm.Print_Area" localSheetId="1">'1.'!$C$1:$I$77</definedName>
    <definedName name="_xlnm.Print_Area" localSheetId="2">'2.'!$C$1:$I$52</definedName>
    <definedName name="_xlnm.Print_Area" localSheetId="3">'3. '!$C$1:$I$66</definedName>
    <definedName name="_xlnm.Print_Area" localSheetId="4">'4.'!$C$1:$I$110</definedName>
    <definedName name="_xlnm.Print_Area" localSheetId="5">'5.'!$C$1:$I$96</definedName>
    <definedName name="_xlnm.Print_Area" localSheetId="6">'6.'!$C$1:$I$94</definedName>
    <definedName name="_xlnm.Print_Area" localSheetId="0">'SUMARIZACE'!$C$2:$G$10</definedName>
  </definedNames>
  <calcPr fullCalcOnLoad="1"/>
</workbook>
</file>

<file path=xl/sharedStrings.xml><?xml version="1.0" encoding="utf-8"?>
<sst xmlns="http://schemas.openxmlformats.org/spreadsheetml/2006/main" count="935" uniqueCount="196">
  <si>
    <t>měrné jednotky</t>
  </si>
  <si>
    <t>počet kusů</t>
  </si>
  <si>
    <t>jednotková cena</t>
  </si>
  <si>
    <t>celková cena bez DPH</t>
  </si>
  <si>
    <t>celková cena včetně DPH</t>
  </si>
  <si>
    <t>PRÁCE:</t>
  </si>
  <si>
    <t>kus</t>
  </si>
  <si>
    <t>m²</t>
  </si>
  <si>
    <t>m³</t>
  </si>
  <si>
    <t>Ošetření ponechávaných dřevin</t>
  </si>
  <si>
    <t>CELKEM</t>
  </si>
  <si>
    <t>Kácení</t>
  </si>
  <si>
    <t xml:space="preserve">Vzrostlé stromy </t>
  </si>
  <si>
    <t>Vytýčení ploch pro výsadbu dřevin</t>
  </si>
  <si>
    <t>celek</t>
  </si>
  <si>
    <t xml:space="preserve">Výsadba dřeviny s balem do předem vyhloubené jámy, 600 - 800 mm bal </t>
  </si>
  <si>
    <t xml:space="preserve">Kotvení stromu třemi kůly o délce min. 2,5 m </t>
  </si>
  <si>
    <t>strom</t>
  </si>
  <si>
    <t xml:space="preserve">Instalace úvazku ke stromu kotvenému třemi kůly </t>
  </si>
  <si>
    <t>Materiály:</t>
  </si>
  <si>
    <t>Kůly o délce minimálně 2,5 m pro nadzemí kotvení dřevin, průměr kůlů 7 cm</t>
  </si>
  <si>
    <t>Vzrostlé stromy:</t>
  </si>
  <si>
    <t>cena za kapitolu celkem</t>
  </si>
  <si>
    <t>REALIZAČNÍ PRÁCE CELKEM</t>
  </si>
  <si>
    <t xml:space="preserve">Hnojení tabletovaným hnojivem s postupným uvolňováním, 6 tablet/strom, do hloubky 0,4 m, v ploše 1,5m² </t>
  </si>
  <si>
    <t>Vytvoření a úprava zálivkové mísy o průměru 1,5 metru, mulčování povrchu zálivkové mísy mulčovací kůrou</t>
  </si>
  <si>
    <t>Vytýčení přesného průběhu sítí technické infrastruktury v terénu</t>
  </si>
  <si>
    <t>Úvazky (komplet na jeden strom listnatý)</t>
  </si>
  <si>
    <t>Ošetření vysázených dřevin (řez, první zálivka včetně dodávky vody v množství 100l/strom)</t>
  </si>
  <si>
    <t>kg</t>
  </si>
  <si>
    <t>Arbo-Flex LX 60 - základní nátěr kmene</t>
  </si>
  <si>
    <t>Arbo-Flex - ochranný nátěr kmene - barva bílá</t>
  </si>
  <si>
    <t>Ochrana spodní části kmene proti poškození sekaním (Tree Protect barvy hnědé)</t>
  </si>
  <si>
    <t>Použití Hydrogelu při výsadbě v množství 500g/strom</t>
  </si>
  <si>
    <t>Instalace ochrany kmene (Tree Protect)</t>
  </si>
  <si>
    <t>Mulčovací kůra jemně drcená pro výsadbové jámy stromů</t>
  </si>
  <si>
    <t>Hydrogel do výsadbové jámy stromu</t>
  </si>
  <si>
    <t>Ornice s vyšším obsahem organických látek (pro doplnění vrchní vrstvy výsadbových jam stromů s 50% výměnou půdy)</t>
  </si>
  <si>
    <t>Vedlejší rozpočtové náklady - energie, voda, doprava materiálů (3%)</t>
  </si>
  <si>
    <t>Očištění kmene a provedení základního nátěru přípravkem Arbo-Flex LX 60</t>
  </si>
  <si>
    <t>Provedení nátěru kmene přípravkem Arbo-Flex, od země po rozvětvení kmene</t>
  </si>
  <si>
    <t>Ostatní práce, trávníky:</t>
  </si>
  <si>
    <t>Odstranění nevhodných dřevin s odstraněním pařezu nad 1 m výšky</t>
  </si>
  <si>
    <t>Kácení vzrostlých stromů v intravilánu postupné, průměr kmene na řezné ploše pařezu 11 - 20 cm</t>
  </si>
  <si>
    <t>Kácení vzrostlých stromů v intravilánu postupné, průměr kmene na řezné ploše pařezu 21 - 30 cm</t>
  </si>
  <si>
    <t>Kácení vzrostlých stromů v intravilánu postupné, průměr kmene na řezné ploše pařezu 31 - 40 cm</t>
  </si>
  <si>
    <t>Kácení vzrostlých stromů v intravilánu postupné, průměr kmene na řezné ploše pařezu 41 - 50 cm</t>
  </si>
  <si>
    <t>Kácení vzrostlých stromů v intravilánu postupné, průměr kmene na řezné ploše pařezu 51 - 60 cm</t>
  </si>
  <si>
    <t>Kácení vzrostlých stromů v intravilánu postupné, průměr kmene na řezné ploše pařezu 61 - 70 cm</t>
  </si>
  <si>
    <t>Kácení vzrostlých stromů v intravilánu postupné, průměr kmene na řezné ploše pařezu 71 - 80 cm</t>
  </si>
  <si>
    <t>Kácení vzrostlých stromů v intravilánu postupné, průměr kmene na řezné ploše pařezu 81 - 90 cm</t>
  </si>
  <si>
    <t>Kácení vzrostlých stromů v intravilánu postupné, průměr kmene na řezné ploše pařezu 91 - 100 cm</t>
  </si>
  <si>
    <t>Kácení vzrostlých stromů v intravilánu postupné, průměr kmene na řezné ploše pařezu nad 100 cm</t>
  </si>
  <si>
    <t>Zdravotní řez, plocha koruny stromu menší než 50m²</t>
  </si>
  <si>
    <t>Zdravotní řez, plocha koruny stromu 51 - 100m²</t>
  </si>
  <si>
    <t>Zdravotní řez, plocha koruny stromu 101 - 200m²</t>
  </si>
  <si>
    <t>Zdravotní řez, plocha koruny stromu 201 - 300m²</t>
  </si>
  <si>
    <t>Zdravotní řez, plocha koruny stromu 301 - 400m²</t>
  </si>
  <si>
    <t>Zdravotní řez, plocha koruny stromu 401 - 500m²</t>
  </si>
  <si>
    <t>Zdravotní řez, plocha koruny stromu 501 - 600m²</t>
  </si>
  <si>
    <t>Bezpečnostní řez, plocha koruny stromu menší než 50m²</t>
  </si>
  <si>
    <t>Bezpečnostní řez, plocha koruny stromu 51 - 100m²</t>
  </si>
  <si>
    <t>Bezpečnostní řez, plocha koruny stromu 101 - 200m²</t>
  </si>
  <si>
    <t>Bezpečnostní řez, plocha koruny stromu 201 - 300m²</t>
  </si>
  <si>
    <t>Bezpečnostní řez, plocha koruny stromu 301 - 400m²</t>
  </si>
  <si>
    <t>Bezpečnostní řez, plocha koruny stromu 401 - 500m²</t>
  </si>
  <si>
    <t>Bezpečnostní řez, plocha koruny stromu 501 - 600m²</t>
  </si>
  <si>
    <t>Obvodová redukce, plocha koruny stromu menší než 50m²</t>
  </si>
  <si>
    <t>Obvodová redukce, plocha koruny stromu 51 - 100m²</t>
  </si>
  <si>
    <t>Obvodová redukce, plocha koruny stromu 101 - 200m²</t>
  </si>
  <si>
    <t>Obvodová redukce, plocha koruny stromu 201 - 300m²</t>
  </si>
  <si>
    <t>Obvodová redukce, plocha koruny stromu 301 - 400m²</t>
  </si>
  <si>
    <t>Obvodová redukce, plocha koruny stromu 401 - 500m²</t>
  </si>
  <si>
    <t>Obvodová redukce, plocha koruny stromu 501 - 600m²</t>
  </si>
  <si>
    <t>Výchovný řez, špičáky a keřové stromy do 4 m</t>
  </si>
  <si>
    <t>Výchovný řez, alejové stromy od 4 m do 6 m</t>
  </si>
  <si>
    <t>Štěpkování, kompostování (brán objem klestu před štěpkováním)</t>
  </si>
  <si>
    <t>Vazba dynamická, dodávka plus instalace do koruny</t>
  </si>
  <si>
    <t>Vazba statická, dodávka plus instalace do koruny</t>
  </si>
  <si>
    <t>Tabletované hnojivo/ kalkulována cena za jednu tabletu</t>
  </si>
  <si>
    <t xml:space="preserve">Hloubení jam pro výsadbu stromu, jáma o velikosti 1 m³, 50% výměna substrátu, včetně odvozu a likvidace přebytečné zeminy                    </t>
  </si>
  <si>
    <t xml:space="preserve">Příčné spojky ke kotvícím kůlům - 12 kusů na strom </t>
  </si>
  <si>
    <t>Odstranění pařezu frézováním do 20 cm hloubky,  včetně odstranění vzniklého dřeva, zasypání jámy doplnění zeminy a zhutnění terénu (včetně veškerých materiálů)</t>
  </si>
  <si>
    <r>
      <t xml:space="preserve">Acer platanoides, </t>
    </r>
    <r>
      <rPr>
        <sz val="10"/>
        <color indexed="8"/>
        <rFont val="Arial"/>
        <family val="2"/>
      </rPr>
      <t>obvod kmínku 16/18 cm, ZB</t>
    </r>
  </si>
  <si>
    <r>
      <t xml:space="preserve">Acer platanoides ´Schwedlerii´, </t>
    </r>
    <r>
      <rPr>
        <sz val="10"/>
        <color indexed="8"/>
        <rFont val="Arial"/>
        <family val="2"/>
      </rPr>
      <t>obvod kmínku 16/18 cm, ZB</t>
    </r>
  </si>
  <si>
    <r>
      <t xml:space="preserve">Acer pseudoplatanus, </t>
    </r>
    <r>
      <rPr>
        <sz val="10"/>
        <color indexed="8"/>
        <rFont val="Arial"/>
        <family val="2"/>
      </rPr>
      <t>obvod kmínku 16/18 cm, ZB</t>
    </r>
  </si>
  <si>
    <r>
      <t xml:space="preserve">Acer pseudoplatanus ´Purpurascens´, </t>
    </r>
    <r>
      <rPr>
        <sz val="10"/>
        <color indexed="8"/>
        <rFont val="Arial"/>
        <family val="2"/>
      </rPr>
      <t>obvod kmínku 16/18 cm, ZB</t>
    </r>
  </si>
  <si>
    <r>
      <t xml:space="preserve">Aesculus hippocastanum , </t>
    </r>
    <r>
      <rPr>
        <sz val="10"/>
        <color indexed="8"/>
        <rFont val="Arial"/>
        <family val="2"/>
      </rPr>
      <t>obvod kmínku 16/18 cm, ZB</t>
    </r>
  </si>
  <si>
    <r>
      <t xml:space="preserve">Aesculus hippocastanum ´Baumanii´, </t>
    </r>
    <r>
      <rPr>
        <sz val="10"/>
        <color indexed="8"/>
        <rFont val="Arial"/>
        <family val="2"/>
      </rPr>
      <t>obvod kmínku 16/18 cm, ZB</t>
    </r>
  </si>
  <si>
    <r>
      <t xml:space="preserve">Betula pendula, </t>
    </r>
    <r>
      <rPr>
        <sz val="10"/>
        <color indexed="8"/>
        <rFont val="Arial"/>
        <family val="2"/>
      </rPr>
      <t>obvod kmínku 14/16 cm, ZB</t>
    </r>
  </si>
  <si>
    <r>
      <t xml:space="preserve">Fagus sylvatica ´Atropunicea´, </t>
    </r>
    <r>
      <rPr>
        <sz val="10"/>
        <color indexed="8"/>
        <rFont val="Arial"/>
        <family val="2"/>
      </rPr>
      <t>obvod kmínku 16/18 cm, ZB</t>
    </r>
  </si>
  <si>
    <r>
      <t xml:space="preserve">Fagus sylvatica ´Pendula´, </t>
    </r>
    <r>
      <rPr>
        <sz val="10"/>
        <color indexed="8"/>
        <rFont val="Arial"/>
        <family val="2"/>
      </rPr>
      <t>obvod kmínku 16/18 cm, ZB</t>
    </r>
  </si>
  <si>
    <r>
      <t xml:space="preserve">Quercus petraea, </t>
    </r>
    <r>
      <rPr>
        <sz val="10"/>
        <color indexed="8"/>
        <rFont val="Arial"/>
        <family val="2"/>
      </rPr>
      <t>obvod kmínku 16/18 cm, ZB</t>
    </r>
  </si>
  <si>
    <r>
      <t xml:space="preserve">Quercus robur ´Fastigiata´, </t>
    </r>
    <r>
      <rPr>
        <sz val="10"/>
        <color indexed="8"/>
        <rFont val="Arial"/>
        <family val="2"/>
      </rPr>
      <t>obvod kmínku 16/18 cm, ZB</t>
    </r>
  </si>
  <si>
    <r>
      <t xml:space="preserve">Salix alba ´Tristis´, </t>
    </r>
    <r>
      <rPr>
        <sz val="10"/>
        <color indexed="8"/>
        <rFont val="Arial"/>
        <family val="2"/>
      </rPr>
      <t>obvod kmínku 14/16 cm, ZB</t>
    </r>
  </si>
  <si>
    <r>
      <t xml:space="preserve">Tilia cordata, </t>
    </r>
    <r>
      <rPr>
        <sz val="10"/>
        <color indexed="8"/>
        <rFont val="Arial"/>
        <family val="2"/>
      </rPr>
      <t>obvod kmínku 16/18 cm, ZB</t>
    </r>
  </si>
  <si>
    <r>
      <t xml:space="preserve">Tilia platyphyllos, </t>
    </r>
    <r>
      <rPr>
        <sz val="10"/>
        <color indexed="8"/>
        <rFont val="Arial"/>
        <family val="2"/>
      </rPr>
      <t>obvod kmínku 16/18 cm, ZB</t>
    </r>
  </si>
  <si>
    <r>
      <t xml:space="preserve">Tsuga canadensis, </t>
    </r>
    <r>
      <rPr>
        <sz val="10"/>
        <color indexed="8"/>
        <rFont val="Arial"/>
        <family val="2"/>
      </rPr>
      <t>výška 250 - 300 cm, ZB</t>
    </r>
  </si>
  <si>
    <t>Kotvení stromu jedním kůlem o délce 1,5 m</t>
  </si>
  <si>
    <t>Instalace úvazku ke stromu kotvenému jedním kůlem</t>
  </si>
  <si>
    <t>Kůly o délce minimálně 2,5 m pro nadzemí kotvení dřevin, průměr kůlů 7 cm (dřeviny listnaté)</t>
  </si>
  <si>
    <t>Kůly o délce minimálně 1,5 m pro nadzemí kotvení dřevin, průměr kůlů 7 cm (dřeviny jehličnaté)</t>
  </si>
  <si>
    <t>Úvazek (komplet na jeden strom jehličnatý)</t>
  </si>
  <si>
    <t>Odstranění pařezu frézováním do 20 cm hloubky,  včetně odstranění vzniklého dřeva, zasypání jámy doplnění zeminy a zhutnění terénu (pařezy stávající)</t>
  </si>
  <si>
    <t>Quercus petraea, obvod kmínku 16/18 cm, ZB</t>
  </si>
  <si>
    <r>
      <t xml:space="preserve">Tilia platyphyllos, </t>
    </r>
    <r>
      <rPr>
        <sz val="10"/>
        <color indexed="8"/>
        <rFont val="Arial"/>
        <family val="2"/>
      </rPr>
      <t>obvod kmínku 16/18 cm, ZB</t>
    </r>
  </si>
  <si>
    <r>
      <t xml:space="preserve">Tilia cordata ´Winter Orange´, </t>
    </r>
    <r>
      <rPr>
        <sz val="10"/>
        <color indexed="8"/>
        <rFont val="Arial"/>
        <family val="2"/>
      </rPr>
      <t>obvod kmínku 16/18 cm, ZB</t>
    </r>
  </si>
  <si>
    <r>
      <t xml:space="preserve">Quercus petraea, </t>
    </r>
    <r>
      <rPr>
        <sz val="10"/>
        <color indexed="8"/>
        <rFont val="Arial"/>
        <family val="2"/>
      </rPr>
      <t>obvod kmínku 16/18 cm, ZB</t>
    </r>
  </si>
  <si>
    <r>
      <t xml:space="preserve">Acer platanoides ´Columnare´, </t>
    </r>
    <r>
      <rPr>
        <sz val="10"/>
        <color indexed="8"/>
        <rFont val="Arial"/>
        <family val="2"/>
      </rPr>
      <t>obvod kmínku 16/18 cm, ZB</t>
    </r>
  </si>
  <si>
    <r>
      <t xml:space="preserve">Quercus robur, </t>
    </r>
    <r>
      <rPr>
        <sz val="10"/>
        <color indexed="8"/>
        <rFont val="Arial"/>
        <family val="2"/>
      </rPr>
      <t>obvod kmínku 16/18 cm, ZB</t>
    </r>
  </si>
  <si>
    <t>Fagus sylvatica, obvod kmínku 16/18 cm, ZB</t>
  </si>
  <si>
    <t>Fagus sylvatica ´Atropunicea´, obvod kmínku 16/18 cm, ZB</t>
  </si>
  <si>
    <t>Prunus sargentii ´Rancho´, obvod kmínku 14/16 cm, ZB</t>
  </si>
  <si>
    <r>
      <t xml:space="preserve">Acer cappadocicum, </t>
    </r>
    <r>
      <rPr>
        <sz val="10"/>
        <color indexed="8"/>
        <rFont val="Arial"/>
        <family val="2"/>
      </rPr>
      <t>obvod kmínku 16/18 cm, ZB</t>
    </r>
  </si>
  <si>
    <r>
      <t xml:space="preserve">Aesculus hippocastanum, </t>
    </r>
    <r>
      <rPr>
        <sz val="10"/>
        <color indexed="8"/>
        <rFont val="Arial"/>
        <family val="2"/>
      </rPr>
      <t>obvod kmínku 16/18 cm, ZB</t>
    </r>
  </si>
  <si>
    <r>
      <t xml:space="preserve">Corylus colurna, </t>
    </r>
    <r>
      <rPr>
        <sz val="10"/>
        <color indexed="8"/>
        <rFont val="Arial"/>
        <family val="2"/>
      </rPr>
      <t>obvod kmínku 14/16 cm, ZB</t>
    </r>
  </si>
  <si>
    <r>
      <t xml:space="preserve">Fagus sylvatica, </t>
    </r>
    <r>
      <rPr>
        <sz val="10"/>
        <color indexed="8"/>
        <rFont val="Arial"/>
        <family val="2"/>
      </rPr>
      <t>obvod kmínku 16/18 cm, ZB</t>
    </r>
  </si>
  <si>
    <r>
      <t xml:space="preserve">Fagus sylvatica ´Atropunicea´, </t>
    </r>
    <r>
      <rPr>
        <sz val="10"/>
        <color indexed="8"/>
        <rFont val="Arial"/>
        <family val="2"/>
      </rPr>
      <t>obvod kmínku 16/18 cm, ZB</t>
    </r>
  </si>
  <si>
    <r>
      <t xml:space="preserve">Malus ´Liset´, </t>
    </r>
    <r>
      <rPr>
        <sz val="10"/>
        <color indexed="8"/>
        <rFont val="Arial"/>
        <family val="2"/>
      </rPr>
      <t>obvod kmínku 12/14 cm, ZB</t>
    </r>
  </si>
  <si>
    <r>
      <t>Pinus nigra,</t>
    </r>
    <r>
      <rPr>
        <sz val="10"/>
        <color indexed="8"/>
        <rFont val="Arial"/>
        <family val="2"/>
      </rPr>
      <t xml:space="preserve"> výška 250 - 300 cm, ZB</t>
    </r>
  </si>
  <si>
    <r>
      <t xml:space="preserve">Prunus sargentii ´Rancho´, </t>
    </r>
    <r>
      <rPr>
        <sz val="10"/>
        <color indexed="8"/>
        <rFont val="Arial"/>
        <family val="2"/>
      </rPr>
      <t>obvod kmínku 14/16 cm, ZB</t>
    </r>
  </si>
  <si>
    <r>
      <t xml:space="preserve">Pyrus calleryana ´Chanticleer´, </t>
    </r>
    <r>
      <rPr>
        <sz val="10"/>
        <color indexed="8"/>
        <rFont val="Arial"/>
        <family val="2"/>
      </rPr>
      <t>obvod kmínku 14/16 cm, ZB</t>
    </r>
  </si>
  <si>
    <r>
      <t xml:space="preserve">Sorbus ´Joseph Rock´, </t>
    </r>
    <r>
      <rPr>
        <sz val="10"/>
        <color indexed="8"/>
        <rFont val="Arial"/>
        <family val="2"/>
      </rPr>
      <t>obvod kmínku 14/16 cm, ZB</t>
    </r>
  </si>
  <si>
    <t>Plocha:</t>
  </si>
  <si>
    <t>1. Hřbitov Jamská o okolí Horního rybníka</t>
  </si>
  <si>
    <t>2. Horní hřbitov s prostorem u vstupu</t>
  </si>
  <si>
    <t>3. Vodojem - od ulice Štursova po bytovku Jamborova</t>
  </si>
  <si>
    <t>4. Park u 5. ZŠ a lokalita Haškova</t>
  </si>
  <si>
    <t>5. Chodník od nádraží ke Žďasu a přístup ke Žďasu od Strojírenské</t>
  </si>
  <si>
    <t>6. Neumannova sídliště</t>
  </si>
  <si>
    <t>Odstranění pařezu frézováním do 20 cm hloubky,  včetně odstranění vzniklého dřeva, zasypání jámy doplnění zeminy a zhutnění terénu (stávající pařezy)</t>
  </si>
  <si>
    <t>Odstranění pařezu frézováním do 20 cm hloubky,  včetně odstranění vzniklého dřeva, zasypání jámy doplnění zeminy a zhutnění terénu (pařezy z kácených dřevin)</t>
  </si>
  <si>
    <t>Acer rubrum, obvod kmínku 16/18 cm, ZB</t>
  </si>
  <si>
    <t>Salix alba ´Chermesina´, obvod kmínku 12/14 cm, ZB</t>
  </si>
  <si>
    <t>Sorbus intermedia, obvod kmínku 16/18 cm, ZB</t>
  </si>
  <si>
    <r>
      <t xml:space="preserve">Acer pseudoplatanus, </t>
    </r>
    <r>
      <rPr>
        <sz val="10"/>
        <color indexed="8"/>
        <rFont val="Arial"/>
        <family val="2"/>
      </rPr>
      <t>obvod kmínku 16/18 cm, ZB</t>
    </r>
  </si>
  <si>
    <r>
      <t xml:space="preserve">Acer pseudoplatanus ´Leopoldii´, </t>
    </r>
    <r>
      <rPr>
        <sz val="10"/>
        <color indexed="8"/>
        <rFont val="Arial"/>
        <family val="2"/>
      </rPr>
      <t>obvod kmínku 16/18 cm, ZB</t>
    </r>
  </si>
  <si>
    <r>
      <t xml:space="preserve">Acer rubrum, </t>
    </r>
    <r>
      <rPr>
        <sz val="10"/>
        <color indexed="8"/>
        <rFont val="Arial"/>
        <family val="2"/>
      </rPr>
      <t>obvod kmínku 16/18 cm, ZB</t>
    </r>
  </si>
  <si>
    <r>
      <t xml:space="preserve">Alnus glutinosa ´Laciniata´, </t>
    </r>
    <r>
      <rPr>
        <sz val="10"/>
        <color indexed="8"/>
        <rFont val="Arial"/>
        <family val="2"/>
      </rPr>
      <t>obvod kmínku 14/16 cm, ZB</t>
    </r>
  </si>
  <si>
    <r>
      <t xml:space="preserve">Alnus gutinosa, </t>
    </r>
    <r>
      <rPr>
        <sz val="10"/>
        <color indexed="8"/>
        <rFont val="Arial"/>
        <family val="2"/>
      </rPr>
      <t>obvod kmínku 14/16 cm, ZB</t>
    </r>
  </si>
  <si>
    <r>
      <t xml:space="preserve">Betula nigra, </t>
    </r>
    <r>
      <rPr>
        <sz val="10"/>
        <color indexed="8"/>
        <rFont val="Arial"/>
        <family val="2"/>
      </rPr>
      <t>obvod kmínku 14/16 cm, ZB</t>
    </r>
  </si>
  <si>
    <r>
      <t xml:space="preserve">Betula pendula, </t>
    </r>
    <r>
      <rPr>
        <sz val="10"/>
        <color indexed="8"/>
        <rFont val="Arial"/>
        <family val="2"/>
      </rPr>
      <t>obvod kmínku 14/16 cm, ZB</t>
    </r>
  </si>
  <si>
    <r>
      <t xml:space="preserve">Fraxinus angustifolia ´Raywood´, </t>
    </r>
    <r>
      <rPr>
        <sz val="10"/>
        <color indexed="8"/>
        <rFont val="Arial"/>
        <family val="2"/>
      </rPr>
      <t>obvod kmínku 16/18 cm, ZB</t>
    </r>
  </si>
  <si>
    <r>
      <t xml:space="preserve">Quercus palustris, </t>
    </r>
    <r>
      <rPr>
        <sz val="10"/>
        <color indexed="8"/>
        <rFont val="Arial"/>
        <family val="2"/>
      </rPr>
      <t>obvod kmínku 16/18 cm, ZB</t>
    </r>
  </si>
  <si>
    <r>
      <t xml:space="preserve">Quercus rubra, </t>
    </r>
    <r>
      <rPr>
        <sz val="10"/>
        <color indexed="8"/>
        <rFont val="Arial"/>
        <family val="2"/>
      </rPr>
      <t>obvod kmínku 16/18 cm, ZB</t>
    </r>
  </si>
  <si>
    <r>
      <t xml:space="preserve">Salix alba ´Chermesina´, </t>
    </r>
    <r>
      <rPr>
        <sz val="10"/>
        <color indexed="8"/>
        <rFont val="Arial"/>
        <family val="2"/>
      </rPr>
      <t>obvod kmínku 12/14 cm, ZB</t>
    </r>
  </si>
  <si>
    <r>
      <t xml:space="preserve">Salix alba ´Liempde´, </t>
    </r>
    <r>
      <rPr>
        <sz val="10"/>
        <color indexed="8"/>
        <rFont val="Arial"/>
        <family val="2"/>
      </rPr>
      <t>obvod kmínku 12/14 cm, ZB</t>
    </r>
  </si>
  <si>
    <r>
      <t xml:space="preserve">Salix alba ´Tristis´, </t>
    </r>
    <r>
      <rPr>
        <sz val="10"/>
        <color indexed="8"/>
        <rFont val="Arial"/>
        <family val="2"/>
      </rPr>
      <t>obvod kmínku 12/14 cm, ZB</t>
    </r>
  </si>
  <si>
    <r>
      <t xml:space="preserve">Sorbus intermedia, </t>
    </r>
    <r>
      <rPr>
        <sz val="10"/>
        <color indexed="8"/>
        <rFont val="Arial"/>
        <family val="2"/>
      </rPr>
      <t>obvod kmínku 16/18 cm, ZB</t>
    </r>
  </si>
  <si>
    <r>
      <t xml:space="preserve">Tilia tometosa, </t>
    </r>
    <r>
      <rPr>
        <sz val="10"/>
        <color indexed="8"/>
        <rFont val="Arial"/>
        <family val="2"/>
      </rPr>
      <t>obvod kmínku 16/18 cm, ZB</t>
    </r>
  </si>
  <si>
    <r>
      <t xml:space="preserve">Acer platanoides, </t>
    </r>
    <r>
      <rPr>
        <sz val="10"/>
        <color indexed="8"/>
        <rFont val="Arial"/>
        <family val="2"/>
      </rPr>
      <t>obvod kmínku 16/18 cm, ZB</t>
    </r>
  </si>
  <si>
    <r>
      <t xml:space="preserve">Acer platanoides </t>
    </r>
    <r>
      <rPr>
        <sz val="10"/>
        <color indexed="8"/>
        <rFont val="Arial"/>
        <family val="2"/>
      </rPr>
      <t>´Schwedlerii´, obvod kmínku 16/18 cm, ZB</t>
    </r>
  </si>
  <si>
    <r>
      <t>Acer saccharinum,</t>
    </r>
    <r>
      <rPr>
        <sz val="10"/>
        <color indexed="8"/>
        <rFont val="Arial"/>
        <family val="2"/>
      </rPr>
      <t xml:space="preserve"> obvod kmínku 16/18 cm, ZB</t>
    </r>
  </si>
  <si>
    <r>
      <t xml:space="preserve">Carpinus betulus, </t>
    </r>
    <r>
      <rPr>
        <sz val="10"/>
        <color indexed="8"/>
        <rFont val="Arial"/>
        <family val="2"/>
      </rPr>
      <t>obvod kmínku 16/18 cm, ZB</t>
    </r>
  </si>
  <si>
    <r>
      <t xml:space="preserve">Fagus sylvatica´Atropurpurea´, </t>
    </r>
    <r>
      <rPr>
        <sz val="10"/>
        <color indexed="8"/>
        <rFont val="Arial"/>
        <family val="2"/>
      </rPr>
      <t>obvod kmínku 16/18 cm, ZB</t>
    </r>
  </si>
  <si>
    <r>
      <t xml:space="preserve">Pinus cembra, </t>
    </r>
    <r>
      <rPr>
        <sz val="10"/>
        <color indexed="8"/>
        <rFont val="Arial"/>
        <family val="2"/>
      </rPr>
      <t>výška 150 - 200 cm, ZB</t>
    </r>
  </si>
  <si>
    <r>
      <t xml:space="preserve">Pinus sylvestris, </t>
    </r>
    <r>
      <rPr>
        <sz val="10"/>
        <color indexed="8"/>
        <rFont val="Arial"/>
        <family val="2"/>
      </rPr>
      <t>výška 150 - 200 cm, ZB</t>
    </r>
  </si>
  <si>
    <r>
      <t xml:space="preserve">Prunus avium ´Plena´, </t>
    </r>
    <r>
      <rPr>
        <sz val="10"/>
        <color indexed="8"/>
        <rFont val="Arial"/>
        <family val="2"/>
      </rPr>
      <t>obvod kmínku 14/16 cm, ZB</t>
    </r>
  </si>
  <si>
    <r>
      <t xml:space="preserve">Quercus robur  ´Fastigiata´, </t>
    </r>
    <r>
      <rPr>
        <sz val="10"/>
        <color indexed="8"/>
        <rFont val="Arial"/>
        <family val="2"/>
      </rPr>
      <t>obvod kmínku 16/18 cm, ZB</t>
    </r>
  </si>
  <si>
    <r>
      <t xml:space="preserve">Sorbus torminalis, </t>
    </r>
    <r>
      <rPr>
        <sz val="10"/>
        <color indexed="8"/>
        <rFont val="Arial"/>
        <family val="2"/>
      </rPr>
      <t>obvod kmínku 16/18 cm, ZB</t>
    </r>
  </si>
  <si>
    <t>Odstranění pařezu frézováním do 20 cm hloubky,  včetně odstranění vzniklého dřeva, zasypání jámy doplnění zeminy a zhutnění terénu (kácené dřeviny)</t>
  </si>
  <si>
    <t>Abies grandis, výška 150 - 200 cm, ZB</t>
  </si>
  <si>
    <t>Abies nordmanniana, výška 150 - 200 cm, ZB</t>
  </si>
  <si>
    <t>Abies procera, výška 150 - 200 cm, ZB</t>
  </si>
  <si>
    <t>Betula jacqemontii, obvod kmínku 14/16 cm, ZB</t>
  </si>
  <si>
    <t>Betula maximowicziana, obvod kmínku 14/16 cm, ZB</t>
  </si>
  <si>
    <t>Fagus sylvatica ´Dawyck´, obvod kmínku 16/18 cm, ZB</t>
  </si>
  <si>
    <t>Fagus sylvatica ´Pendula´, obvod kmínku 16/18 cm, ZB</t>
  </si>
  <si>
    <t>Magnolia kobus, obvod kmínku 12/14 cm, ZB</t>
  </si>
  <si>
    <t>Malus tschonoskii, obvod kmínku 14/16 cm, ZB</t>
  </si>
  <si>
    <t>Platanus x acerifolia, obvod kmínku 16/18 cm, ZB</t>
  </si>
  <si>
    <t>Pterocarya fraxinifolia, obvod kmínku 16/18 cm, ZB</t>
  </si>
  <si>
    <t>Quercus palustris , obvod kmínku 16/18 cm, ZB</t>
  </si>
  <si>
    <t>Quercus robur ´Fastigiata´, obvod kmínku 16/18 cm, ZB</t>
  </si>
  <si>
    <t>Salix alba ´Limpende´, obvod kmínku 12/14 cm, ZB</t>
  </si>
  <si>
    <t>Sorbus decora, obvod kmínku 16/18 cm, ZB</t>
  </si>
  <si>
    <t>Tsuga canadensis, výška 250 - 300 cm, ZB</t>
  </si>
  <si>
    <t xml:space="preserve">Zpevnění kotvení stromu 12 podélnými příčkami  </t>
  </si>
  <si>
    <t>Předseťová příprava půdy - urovnání plochy kultivátorováním, jemné teréní úpravy (v rovině) - v plochách dotčených revitalizačními pracemi</t>
  </si>
  <si>
    <t>Výsev trávníku v plochách včetně travního osiva a péče do první seče (zálivka, hnojení) (v rovině) - v plochách dotčených revitalizačními pracemi</t>
  </si>
  <si>
    <t>Vytýčení přesného průběhu sítí technické infrastruktury v terénu (v dotčených plochách)</t>
  </si>
  <si>
    <r>
      <t xml:space="preserve">Odstranění nevhodných dřevin s odstraněním pařezu nad 1 m výšky (skupina náletových jilmů - </t>
    </r>
    <r>
      <rPr>
        <i/>
        <sz val="10"/>
        <rFont val="Arial"/>
        <family val="2"/>
      </rPr>
      <t>Ulmus laevis</t>
    </r>
    <r>
      <rPr>
        <sz val="10"/>
        <rFont val="Arial"/>
        <family val="2"/>
      </rPr>
      <t>)</t>
    </r>
  </si>
  <si>
    <t>Keře:</t>
  </si>
  <si>
    <t>Staphylea prestoniae, výška 100 - 120 cm, ZB nebo kontejner</t>
  </si>
  <si>
    <t>Staphylea pinnata, výška 100 - 120 cm, ZB nebo kontejner</t>
  </si>
  <si>
    <t>Viburnum plicatum, výška 100 - 120 cm, ZB nebo kontejner</t>
  </si>
  <si>
    <t>Syringa reticulata ´Ivory Silk´, výška 125 - 150 cm na kmínku, ZB nebo kontejner</t>
  </si>
  <si>
    <t>Soliterní keře</t>
  </si>
  <si>
    <t>Výsadba keře včetně mulčování výsadbové mísy a zálivky po výsadbě (položka kalkulována včetně všech použitých materiálů - mulčovací kůra, voda pro zálivku)</t>
  </si>
  <si>
    <t>Carpinus betulus, výška 60 - 80 cm, ZB</t>
  </si>
  <si>
    <t>Nezpůsobilé výdaje</t>
  </si>
  <si>
    <t>Nezpůsobilé výdaje bez DPH:</t>
  </si>
  <si>
    <t>Způsobilé výdaje bez DPH:</t>
  </si>
  <si>
    <t>Způsobilé výdaje včetně DPH:</t>
  </si>
  <si>
    <t>Nezpůsobilé výdaje včetně DPH:</t>
  </si>
  <si>
    <t>Nezpůsobilé výdaje celkem: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</si>
</sst>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[$€-2]\ #\ ##,000_);[Red]\([$€-2]\ #\ ##,000\)"/>
  </numFmts>
  <fonts count="6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33" borderId="10" xfId="0" applyFont="1" applyFill="1" applyBorder="1" applyAlignment="1">
      <alignment textRotation="90" wrapText="1"/>
    </xf>
    <xf numFmtId="0" fontId="1" fillId="33" borderId="10" xfId="0" applyFont="1" applyFill="1" applyBorder="1" applyAlignment="1">
      <alignment textRotation="90"/>
    </xf>
    <xf numFmtId="164" fontId="1" fillId="33" borderId="10" xfId="0" applyNumberFormat="1" applyFont="1" applyFill="1" applyBorder="1" applyAlignment="1">
      <alignment textRotation="90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164" fontId="9" fillId="0" borderId="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164" fontId="0" fillId="0" borderId="1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/>
    </xf>
    <xf numFmtId="164" fontId="54" fillId="0" borderId="10" xfId="0" applyNumberFormat="1" applyFont="1" applyBorder="1" applyAlignment="1">
      <alignment/>
    </xf>
    <xf numFmtId="164" fontId="55" fillId="0" borderId="10" xfId="0" applyNumberFormat="1" applyFont="1" applyBorder="1" applyAlignment="1">
      <alignment wrapText="1"/>
    </xf>
    <xf numFmtId="164" fontId="55" fillId="33" borderId="10" xfId="0" applyNumberFormat="1" applyFont="1" applyFill="1" applyBorder="1" applyAlignment="1">
      <alignment textRotation="90"/>
    </xf>
    <xf numFmtId="164" fontId="54" fillId="33" borderId="10" xfId="0" applyNumberFormat="1" applyFont="1" applyFill="1" applyBorder="1" applyAlignment="1">
      <alignment/>
    </xf>
    <xf numFmtId="164" fontId="55" fillId="33" borderId="10" xfId="0" applyNumberFormat="1" applyFont="1" applyFill="1" applyBorder="1" applyAlignment="1">
      <alignment/>
    </xf>
    <xf numFmtId="164" fontId="54" fillId="0" borderId="0" xfId="0" applyNumberFormat="1" applyFont="1" applyFill="1" applyBorder="1" applyAlignment="1">
      <alignment/>
    </xf>
    <xf numFmtId="164" fontId="55" fillId="0" borderId="0" xfId="0" applyNumberFormat="1" applyFont="1" applyFill="1" applyBorder="1" applyAlignment="1">
      <alignment wrapText="1"/>
    </xf>
    <xf numFmtId="164" fontId="55" fillId="0" borderId="0" xfId="0" applyNumberFormat="1" applyFont="1" applyFill="1" applyBorder="1" applyAlignment="1">
      <alignment/>
    </xf>
    <xf numFmtId="164" fontId="54" fillId="0" borderId="0" xfId="0" applyNumberFormat="1" applyFont="1" applyFill="1" applyBorder="1" applyAlignment="1">
      <alignment/>
    </xf>
    <xf numFmtId="164" fontId="56" fillId="0" borderId="0" xfId="0" applyNumberFormat="1" applyFont="1" applyFill="1" applyBorder="1" applyAlignment="1">
      <alignment wrapText="1"/>
    </xf>
    <xf numFmtId="164" fontId="57" fillId="0" borderId="0" xfId="0" applyNumberFormat="1" applyFont="1" applyFill="1" applyBorder="1" applyAlignment="1">
      <alignment wrapText="1"/>
    </xf>
    <xf numFmtId="164" fontId="58" fillId="0" borderId="0" xfId="0" applyNumberFormat="1" applyFont="1" applyFill="1" applyBorder="1" applyAlignment="1">
      <alignment/>
    </xf>
    <xf numFmtId="164" fontId="59" fillId="0" borderId="0" xfId="0" applyNumberFormat="1" applyFont="1" applyFill="1" applyBorder="1" applyAlignment="1">
      <alignment/>
    </xf>
    <xf numFmtId="164" fontId="54" fillId="0" borderId="0" xfId="0" applyNumberFormat="1" applyFont="1" applyFill="1" applyBorder="1" applyAlignment="1">
      <alignment wrapText="1"/>
    </xf>
    <xf numFmtId="164" fontId="54" fillId="0" borderId="0" xfId="0" applyNumberFormat="1" applyFont="1" applyBorder="1" applyAlignment="1">
      <alignment/>
    </xf>
    <xf numFmtId="164" fontId="55" fillId="33" borderId="1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0" fontId="55" fillId="34" borderId="0" xfId="0" applyFont="1" applyFill="1" applyBorder="1" applyAlignment="1">
      <alignment/>
    </xf>
    <xf numFmtId="0" fontId="55" fillId="34" borderId="0" xfId="0" applyFont="1" applyFill="1" applyBorder="1" applyAlignment="1">
      <alignment wrapText="1"/>
    </xf>
    <xf numFmtId="0" fontId="60" fillId="0" borderId="0" xfId="0" applyFont="1" applyFill="1" applyBorder="1" applyAlignment="1">
      <alignment/>
    </xf>
    <xf numFmtId="0" fontId="55" fillId="0" borderId="10" xfId="0" applyFont="1" applyBorder="1" applyAlignment="1">
      <alignment wrapText="1"/>
    </xf>
    <xf numFmtId="164" fontId="0" fillId="0" borderId="1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164" fontId="59" fillId="33" borderId="10" xfId="0" applyNumberFormat="1" applyFont="1" applyFill="1" applyBorder="1" applyAlignment="1">
      <alignment wrapText="1"/>
    </xf>
    <xf numFmtId="0" fontId="10" fillId="0" borderId="0" xfId="0" applyFont="1" applyBorder="1" applyAlignment="1">
      <alignment/>
    </xf>
    <xf numFmtId="164" fontId="4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61" fillId="0" borderId="10" xfId="0" applyFont="1" applyBorder="1" applyAlignment="1">
      <alignment/>
    </xf>
    <xf numFmtId="0" fontId="61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5" fillId="0" borderId="0" xfId="0" applyFont="1" applyAlignment="1">
      <alignment/>
    </xf>
    <xf numFmtId="164" fontId="6" fillId="35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1" fillId="33" borderId="1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G10"/>
  <sheetViews>
    <sheetView view="pageBreakPreview" zoomScale="60" zoomScalePageLayoutView="0" workbookViewId="0" topLeftCell="A1">
      <selection activeCell="G31" sqref="G31"/>
    </sheetView>
  </sheetViews>
  <sheetFormatPr defaultColWidth="9.140625" defaultRowHeight="12.75"/>
  <cols>
    <col min="3" max="3" width="56.57421875" style="113" customWidth="1"/>
    <col min="4" max="4" width="21.421875" style="0" customWidth="1"/>
    <col min="5" max="5" width="24.140625" style="0" customWidth="1"/>
    <col min="6" max="6" width="24.00390625" style="118" customWidth="1"/>
    <col min="7" max="7" width="27.28125" style="118" customWidth="1"/>
  </cols>
  <sheetData>
    <row r="3" spans="3:7" s="116" customFormat="1" ht="11.25">
      <c r="C3" s="115" t="s">
        <v>123</v>
      </c>
      <c r="D3" s="115" t="s">
        <v>192</v>
      </c>
      <c r="E3" s="115" t="s">
        <v>193</v>
      </c>
      <c r="F3" s="117" t="s">
        <v>191</v>
      </c>
      <c r="G3" s="117" t="s">
        <v>194</v>
      </c>
    </row>
    <row r="4" spans="3:7" ht="12.75">
      <c r="C4" s="47" t="s">
        <v>124</v>
      </c>
      <c r="D4" s="63">
        <f>'1.'!G72</f>
        <v>0</v>
      </c>
      <c r="E4" s="63">
        <f>'1.'!H72</f>
        <v>0</v>
      </c>
      <c r="F4" s="48">
        <f>'1.'!G77</f>
        <v>0</v>
      </c>
      <c r="G4" s="48">
        <f>'1.'!H77</f>
        <v>0</v>
      </c>
    </row>
    <row r="5" spans="3:7" ht="12.75">
      <c r="C5" s="47" t="s">
        <v>125</v>
      </c>
      <c r="D5" s="63">
        <f>'2.'!G47</f>
        <v>0</v>
      </c>
      <c r="E5" s="63">
        <f>'2.'!H47</f>
        <v>0</v>
      </c>
      <c r="F5" s="48">
        <f>'2.'!G52</f>
        <v>0</v>
      </c>
      <c r="G5" s="48">
        <f>'2.'!H52</f>
        <v>0</v>
      </c>
    </row>
    <row r="6" spans="3:7" ht="12.75">
      <c r="C6" s="47" t="s">
        <v>126</v>
      </c>
      <c r="D6" s="63">
        <f>'3. '!G60</f>
        <v>0</v>
      </c>
      <c r="E6" s="63">
        <f>'3. '!H60</f>
        <v>0</v>
      </c>
      <c r="F6" s="48">
        <f>'3. '!G66</f>
        <v>0</v>
      </c>
      <c r="G6" s="48">
        <f>'3. '!H66</f>
        <v>0</v>
      </c>
    </row>
    <row r="7" spans="3:7" ht="12.75">
      <c r="C7" s="47" t="s">
        <v>127</v>
      </c>
      <c r="D7" s="63">
        <f>'4.'!G104</f>
        <v>0</v>
      </c>
      <c r="E7" s="63">
        <f>'4.'!H104</f>
        <v>0</v>
      </c>
      <c r="F7" s="48">
        <f>'4.'!G110</f>
        <v>0</v>
      </c>
      <c r="G7" s="48">
        <f>'4.'!H110</f>
        <v>0</v>
      </c>
    </row>
    <row r="8" spans="3:7" ht="12.75">
      <c r="C8" s="47" t="s">
        <v>128</v>
      </c>
      <c r="D8" s="63">
        <f>'5.'!G90</f>
        <v>0</v>
      </c>
      <c r="E8" s="63">
        <f>'5.'!H90</f>
        <v>0</v>
      </c>
      <c r="F8" s="48">
        <f>'5.'!G96</f>
        <v>0</v>
      </c>
      <c r="G8" s="48">
        <f>'5.'!H96</f>
        <v>0</v>
      </c>
    </row>
    <row r="9" spans="3:7" ht="12.75">
      <c r="C9" s="47" t="s">
        <v>129</v>
      </c>
      <c r="D9" s="63">
        <f>'6.'!G88</f>
        <v>0</v>
      </c>
      <c r="E9" s="63">
        <f>'6.'!H88</f>
        <v>0</v>
      </c>
      <c r="F9" s="48">
        <f>'6.'!G94</f>
        <v>0</v>
      </c>
      <c r="G9" s="48">
        <f>'6.'!H94</f>
        <v>0</v>
      </c>
    </row>
    <row r="10" spans="3:7" ht="15.75">
      <c r="C10" s="109" t="s">
        <v>10</v>
      </c>
      <c r="D10" s="108">
        <f>SUM(D4:D9)</f>
        <v>0</v>
      </c>
      <c r="E10" s="108">
        <f>SUM(E4:E9)</f>
        <v>0</v>
      </c>
      <c r="F10" s="108">
        <f>SUM(F4:F9)</f>
        <v>0</v>
      </c>
      <c r="G10" s="108">
        <f>SUM(G4:G9)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7"/>
  <sheetViews>
    <sheetView zoomScalePageLayoutView="0" workbookViewId="0" topLeftCell="B37">
      <selection activeCell="G70" sqref="G70"/>
    </sheetView>
  </sheetViews>
  <sheetFormatPr defaultColWidth="9.140625" defaultRowHeight="12.75"/>
  <cols>
    <col min="1" max="1" width="9.140625" style="3" customWidth="1"/>
    <col min="2" max="2" width="15.7109375" style="62" customWidth="1"/>
    <col min="3" max="3" width="87.140625" style="2" customWidth="1"/>
    <col min="4" max="4" width="8.421875" style="2" customWidth="1"/>
    <col min="5" max="5" width="7.28125" style="3" customWidth="1"/>
    <col min="6" max="6" width="18.28125" style="4" customWidth="1"/>
    <col min="7" max="7" width="20.28125" style="4" customWidth="1"/>
    <col min="8" max="8" width="20.57421875" style="87" customWidth="1"/>
    <col min="9" max="9" width="17.8515625" style="94" customWidth="1"/>
    <col min="10" max="16384" width="9.140625" style="3" customWidth="1"/>
  </cols>
  <sheetData>
    <row r="1" spans="1:9" s="2" customFormat="1" ht="38.25">
      <c r="A1" s="1"/>
      <c r="B1" s="40"/>
      <c r="C1" s="60"/>
      <c r="D1" s="60" t="s">
        <v>0</v>
      </c>
      <c r="E1" s="60" t="s">
        <v>1</v>
      </c>
      <c r="F1" s="61" t="s">
        <v>2</v>
      </c>
      <c r="G1" s="61" t="s">
        <v>3</v>
      </c>
      <c r="H1" s="74" t="s">
        <v>4</v>
      </c>
      <c r="I1" s="98" t="s">
        <v>22</v>
      </c>
    </row>
    <row r="2" spans="1:9" s="1" customFormat="1" ht="12.75">
      <c r="A2" s="8"/>
      <c r="B2" s="36"/>
      <c r="C2" s="18" t="s">
        <v>5</v>
      </c>
      <c r="D2" s="5"/>
      <c r="E2" s="6"/>
      <c r="F2" s="7"/>
      <c r="G2" s="7"/>
      <c r="H2" s="75"/>
      <c r="I2" s="75"/>
    </row>
    <row r="3" spans="2:9" s="8" customFormat="1" ht="12.75">
      <c r="B3" s="36"/>
      <c r="C3" s="18" t="s">
        <v>11</v>
      </c>
      <c r="D3" s="5"/>
      <c r="E3" s="6"/>
      <c r="F3" s="7"/>
      <c r="G3" s="7"/>
      <c r="H3" s="75"/>
      <c r="I3" s="88">
        <f>SUM(H4:H14)</f>
        <v>0</v>
      </c>
    </row>
    <row r="4" spans="1:9" s="65" customFormat="1" ht="12.75">
      <c r="A4" s="62"/>
      <c r="B4" s="60"/>
      <c r="C4" s="46" t="s">
        <v>42</v>
      </c>
      <c r="D4" s="46" t="s">
        <v>7</v>
      </c>
      <c r="E4" s="47">
        <v>398</v>
      </c>
      <c r="F4" s="48"/>
      <c r="G4" s="48">
        <f>F4*E4</f>
        <v>0</v>
      </c>
      <c r="H4" s="73">
        <f>G4*1.21</f>
        <v>0</v>
      </c>
      <c r="I4" s="95"/>
    </row>
    <row r="5" spans="1:9" s="65" customFormat="1" ht="12.75" customHeight="1">
      <c r="A5" s="62"/>
      <c r="B5" s="40"/>
      <c r="C5" s="46" t="s">
        <v>43</v>
      </c>
      <c r="D5" s="46" t="s">
        <v>6</v>
      </c>
      <c r="E5" s="47">
        <v>5</v>
      </c>
      <c r="F5" s="48"/>
      <c r="G5" s="48">
        <f aca="true" t="shared" si="0" ref="G5:G13">F5*E5</f>
        <v>0</v>
      </c>
      <c r="H5" s="73">
        <f aca="true" t="shared" si="1" ref="H5:H13">G5*1.21</f>
        <v>0</v>
      </c>
      <c r="I5" s="95"/>
    </row>
    <row r="6" spans="1:9" s="65" customFormat="1" ht="12.75" customHeight="1">
      <c r="A6" s="62"/>
      <c r="B6" s="40"/>
      <c r="C6" s="46" t="s">
        <v>44</v>
      </c>
      <c r="D6" s="46" t="s">
        <v>6</v>
      </c>
      <c r="E6" s="47">
        <v>9</v>
      </c>
      <c r="F6" s="48"/>
      <c r="G6" s="48">
        <f t="shared" si="0"/>
        <v>0</v>
      </c>
      <c r="H6" s="73">
        <f t="shared" si="1"/>
        <v>0</v>
      </c>
      <c r="I6" s="95"/>
    </row>
    <row r="7" spans="1:9" s="65" customFormat="1" ht="12.75" customHeight="1">
      <c r="A7" s="62"/>
      <c r="B7" s="40"/>
      <c r="C7" s="46" t="s">
        <v>45</v>
      </c>
      <c r="D7" s="46" t="s">
        <v>6</v>
      </c>
      <c r="E7" s="47">
        <v>15</v>
      </c>
      <c r="F7" s="48"/>
      <c r="G7" s="48">
        <f t="shared" si="0"/>
        <v>0</v>
      </c>
      <c r="H7" s="73">
        <f t="shared" si="1"/>
        <v>0</v>
      </c>
      <c r="I7" s="95"/>
    </row>
    <row r="8" spans="1:9" s="65" customFormat="1" ht="12.75" customHeight="1">
      <c r="A8" s="62"/>
      <c r="B8" s="40"/>
      <c r="C8" s="46" t="s">
        <v>46</v>
      </c>
      <c r="D8" s="46" t="s">
        <v>6</v>
      </c>
      <c r="E8" s="47">
        <v>10</v>
      </c>
      <c r="F8" s="48"/>
      <c r="G8" s="48">
        <f t="shared" si="0"/>
        <v>0</v>
      </c>
      <c r="H8" s="73">
        <f t="shared" si="1"/>
        <v>0</v>
      </c>
      <c r="I8" s="95"/>
    </row>
    <row r="9" spans="1:9" s="65" customFormat="1" ht="12.75" customHeight="1">
      <c r="A9" s="62"/>
      <c r="B9" s="40"/>
      <c r="C9" s="46" t="s">
        <v>47</v>
      </c>
      <c r="D9" s="46" t="s">
        <v>6</v>
      </c>
      <c r="E9" s="47">
        <v>5</v>
      </c>
      <c r="F9" s="48"/>
      <c r="G9" s="48">
        <f t="shared" si="0"/>
        <v>0</v>
      </c>
      <c r="H9" s="73">
        <f t="shared" si="1"/>
        <v>0</v>
      </c>
      <c r="I9" s="95"/>
    </row>
    <row r="10" spans="1:9" s="65" customFormat="1" ht="12.75" customHeight="1">
      <c r="A10" s="62"/>
      <c r="B10" s="40"/>
      <c r="C10" s="46" t="s">
        <v>48</v>
      </c>
      <c r="D10" s="46" t="s">
        <v>6</v>
      </c>
      <c r="E10" s="47">
        <v>5</v>
      </c>
      <c r="F10" s="48"/>
      <c r="G10" s="48">
        <f t="shared" si="0"/>
        <v>0</v>
      </c>
      <c r="H10" s="73">
        <f t="shared" si="1"/>
        <v>0</v>
      </c>
      <c r="I10" s="95"/>
    </row>
    <row r="11" spans="1:9" s="65" customFormat="1" ht="12.75" customHeight="1">
      <c r="A11" s="62"/>
      <c r="B11" s="60"/>
      <c r="C11" s="46" t="s">
        <v>49</v>
      </c>
      <c r="D11" s="46" t="s">
        <v>6</v>
      </c>
      <c r="E11" s="47">
        <v>9</v>
      </c>
      <c r="F11" s="48"/>
      <c r="G11" s="48">
        <f t="shared" si="0"/>
        <v>0</v>
      </c>
      <c r="H11" s="73">
        <f t="shared" si="1"/>
        <v>0</v>
      </c>
      <c r="I11" s="95"/>
    </row>
    <row r="12" spans="1:9" s="65" customFormat="1" ht="12.75" customHeight="1">
      <c r="A12" s="62"/>
      <c r="B12" s="60"/>
      <c r="C12" s="46" t="s">
        <v>50</v>
      </c>
      <c r="D12" s="46" t="s">
        <v>6</v>
      </c>
      <c r="E12" s="47">
        <v>5</v>
      </c>
      <c r="F12" s="48"/>
      <c r="G12" s="48">
        <f t="shared" si="0"/>
        <v>0</v>
      </c>
      <c r="H12" s="73">
        <f t="shared" si="1"/>
        <v>0</v>
      </c>
      <c r="I12" s="95"/>
    </row>
    <row r="13" spans="1:9" s="65" customFormat="1" ht="12.75" customHeight="1">
      <c r="A13" s="62"/>
      <c r="B13" s="60"/>
      <c r="C13" s="46" t="s">
        <v>51</v>
      </c>
      <c r="D13" s="46" t="s">
        <v>6</v>
      </c>
      <c r="E13" s="47">
        <v>1</v>
      </c>
      <c r="F13" s="48"/>
      <c r="G13" s="48">
        <f t="shared" si="0"/>
        <v>0</v>
      </c>
      <c r="H13" s="73">
        <f t="shared" si="1"/>
        <v>0</v>
      </c>
      <c r="I13" s="95"/>
    </row>
    <row r="14" spans="1:9" s="68" customFormat="1" ht="12.75">
      <c r="A14" s="62"/>
      <c r="B14" s="60"/>
      <c r="C14" s="46" t="s">
        <v>76</v>
      </c>
      <c r="D14" s="46" t="s">
        <v>8</v>
      </c>
      <c r="E14" s="47">
        <v>150</v>
      </c>
      <c r="F14" s="67"/>
      <c r="G14" s="48">
        <f>F14*E14</f>
        <v>0</v>
      </c>
      <c r="H14" s="73">
        <f>G14*1.21</f>
        <v>0</v>
      </c>
      <c r="I14" s="96"/>
    </row>
    <row r="15" spans="2:9" ht="12.75">
      <c r="B15" s="36"/>
      <c r="C15" s="36" t="s">
        <v>9</v>
      </c>
      <c r="D15" s="12"/>
      <c r="E15" s="13"/>
      <c r="F15" s="14"/>
      <c r="G15" s="14"/>
      <c r="H15" s="76"/>
      <c r="I15" s="88">
        <f>SUM(H16:H20)</f>
        <v>0</v>
      </c>
    </row>
    <row r="16" spans="2:9" s="70" customFormat="1" ht="12.75">
      <c r="B16" s="98"/>
      <c r="C16" s="71" t="s">
        <v>54</v>
      </c>
      <c r="D16" s="71" t="s">
        <v>6</v>
      </c>
      <c r="E16" s="72">
        <v>2</v>
      </c>
      <c r="F16" s="73"/>
      <c r="G16" s="73">
        <f>F16*E16</f>
        <v>0</v>
      </c>
      <c r="H16" s="73">
        <f>G16*1.21</f>
        <v>0</v>
      </c>
      <c r="I16" s="94"/>
    </row>
    <row r="17" spans="2:9" s="70" customFormat="1" ht="12.75">
      <c r="B17" s="98"/>
      <c r="C17" s="71" t="s">
        <v>55</v>
      </c>
      <c r="D17" s="71" t="s">
        <v>6</v>
      </c>
      <c r="E17" s="72">
        <v>10</v>
      </c>
      <c r="F17" s="73"/>
      <c r="G17" s="73">
        <f>F17*E17</f>
        <v>0</v>
      </c>
      <c r="H17" s="73">
        <f>G17*1.21</f>
        <v>0</v>
      </c>
      <c r="I17" s="94"/>
    </row>
    <row r="18" spans="2:9" s="70" customFormat="1" ht="12.75">
      <c r="B18" s="98"/>
      <c r="C18" s="71" t="s">
        <v>56</v>
      </c>
      <c r="D18" s="71" t="s">
        <v>6</v>
      </c>
      <c r="E18" s="72">
        <v>17</v>
      </c>
      <c r="F18" s="73"/>
      <c r="G18" s="73">
        <f>F18*E18</f>
        <v>0</v>
      </c>
      <c r="H18" s="73">
        <f>G18*1.21</f>
        <v>0</v>
      </c>
      <c r="I18" s="94"/>
    </row>
    <row r="19" spans="2:9" s="70" customFormat="1" ht="12.75">
      <c r="B19" s="98"/>
      <c r="C19" s="71" t="s">
        <v>57</v>
      </c>
      <c r="D19" s="71" t="s">
        <v>6</v>
      </c>
      <c r="E19" s="72">
        <v>7</v>
      </c>
      <c r="F19" s="73"/>
      <c r="G19" s="73">
        <f>F19*E19</f>
        <v>0</v>
      </c>
      <c r="H19" s="73">
        <f>G19*1.21</f>
        <v>0</v>
      </c>
      <c r="I19" s="94"/>
    </row>
    <row r="20" spans="1:8" ht="12.75">
      <c r="A20" s="19"/>
      <c r="B20" s="40"/>
      <c r="C20" s="71" t="s">
        <v>59</v>
      </c>
      <c r="D20" s="71" t="s">
        <v>6</v>
      </c>
      <c r="E20" s="10">
        <v>1</v>
      </c>
      <c r="F20" s="11"/>
      <c r="G20" s="11">
        <f>F20*E20</f>
        <v>0</v>
      </c>
      <c r="H20" s="73">
        <f>G20*1.21</f>
        <v>0</v>
      </c>
    </row>
    <row r="21" spans="1:9" ht="12.75">
      <c r="A21" s="1"/>
      <c r="B21" s="36"/>
      <c r="C21" s="18" t="s">
        <v>12</v>
      </c>
      <c r="D21" s="12"/>
      <c r="E21" s="13"/>
      <c r="F21" s="14"/>
      <c r="G21" s="14"/>
      <c r="H21" s="76"/>
      <c r="I21" s="88">
        <f>SUM(H22:H37)</f>
        <v>0</v>
      </c>
    </row>
    <row r="22" spans="1:9" ht="12.75">
      <c r="A22" s="1"/>
      <c r="B22" s="40"/>
      <c r="C22" s="9" t="s">
        <v>13</v>
      </c>
      <c r="D22" s="9" t="s">
        <v>14</v>
      </c>
      <c r="E22" s="10">
        <v>1</v>
      </c>
      <c r="F22" s="11"/>
      <c r="G22" s="11">
        <f>F22*E22</f>
        <v>0</v>
      </c>
      <c r="H22" s="73">
        <f>G22*1.21</f>
        <v>0</v>
      </c>
      <c r="I22" s="89"/>
    </row>
    <row r="23" spans="1:9" ht="12.75">
      <c r="A23" s="1"/>
      <c r="B23" s="40"/>
      <c r="C23" s="46" t="s">
        <v>180</v>
      </c>
      <c r="D23" s="46" t="s">
        <v>14</v>
      </c>
      <c r="E23" s="10">
        <v>1</v>
      </c>
      <c r="F23" s="11"/>
      <c r="G23" s="11">
        <f aca="true" t="shared" si="2" ref="G23:G31">F23*E23</f>
        <v>0</v>
      </c>
      <c r="H23" s="73">
        <f aca="true" t="shared" si="3" ref="H23:H31">G23*1.21</f>
        <v>0</v>
      </c>
      <c r="I23" s="89"/>
    </row>
    <row r="24" spans="1:9" ht="25.5">
      <c r="A24" s="1"/>
      <c r="B24" s="66"/>
      <c r="C24" s="110" t="s">
        <v>80</v>
      </c>
      <c r="D24" s="17" t="s">
        <v>6</v>
      </c>
      <c r="E24" s="15">
        <v>102</v>
      </c>
      <c r="F24" s="16"/>
      <c r="G24" s="11">
        <f t="shared" si="2"/>
        <v>0</v>
      </c>
      <c r="H24" s="73">
        <f t="shared" si="3"/>
        <v>0</v>
      </c>
      <c r="I24" s="89"/>
    </row>
    <row r="25" spans="1:9" ht="12.75">
      <c r="A25" s="1"/>
      <c r="B25" s="66"/>
      <c r="C25" s="9" t="s">
        <v>15</v>
      </c>
      <c r="D25" s="9" t="s">
        <v>6</v>
      </c>
      <c r="E25" s="15">
        <v>102</v>
      </c>
      <c r="F25" s="11"/>
      <c r="G25" s="11">
        <f t="shared" si="2"/>
        <v>0</v>
      </c>
      <c r="H25" s="73">
        <f t="shared" si="3"/>
        <v>0</v>
      </c>
      <c r="I25" s="89"/>
    </row>
    <row r="26" spans="1:9" ht="25.5">
      <c r="A26" s="1"/>
      <c r="B26" s="66"/>
      <c r="C26" s="46" t="s">
        <v>24</v>
      </c>
      <c r="D26" s="9" t="s">
        <v>6</v>
      </c>
      <c r="E26" s="15">
        <v>102</v>
      </c>
      <c r="F26" s="11"/>
      <c r="G26" s="11">
        <f t="shared" si="2"/>
        <v>0</v>
      </c>
      <c r="H26" s="73">
        <f t="shared" si="3"/>
        <v>0</v>
      </c>
      <c r="I26" s="89"/>
    </row>
    <row r="27" spans="1:9" s="69" customFormat="1" ht="12.75">
      <c r="A27" s="62"/>
      <c r="B27" s="66"/>
      <c r="C27" s="46" t="s">
        <v>33</v>
      </c>
      <c r="D27" s="46" t="s">
        <v>6</v>
      </c>
      <c r="E27" s="15">
        <v>102</v>
      </c>
      <c r="F27" s="67"/>
      <c r="G27" s="99">
        <f t="shared" si="2"/>
        <v>0</v>
      </c>
      <c r="H27" s="67">
        <f t="shared" si="3"/>
        <v>0</v>
      </c>
      <c r="I27" s="64"/>
    </row>
    <row r="28" spans="1:9" s="69" customFormat="1" ht="12.75">
      <c r="A28" s="62"/>
      <c r="B28" s="66"/>
      <c r="C28" s="46" t="s">
        <v>39</v>
      </c>
      <c r="D28" s="46" t="s">
        <v>6</v>
      </c>
      <c r="E28" s="15">
        <v>99</v>
      </c>
      <c r="F28" s="67"/>
      <c r="G28" s="67">
        <f t="shared" si="2"/>
        <v>0</v>
      </c>
      <c r="H28" s="67">
        <f t="shared" si="3"/>
        <v>0</v>
      </c>
      <c r="I28" s="64"/>
    </row>
    <row r="29" spans="1:9" s="69" customFormat="1" ht="12.75">
      <c r="A29" s="62"/>
      <c r="B29" s="66"/>
      <c r="C29" s="46" t="s">
        <v>40</v>
      </c>
      <c r="D29" s="46" t="s">
        <v>6</v>
      </c>
      <c r="E29" s="15">
        <v>99</v>
      </c>
      <c r="F29" s="67"/>
      <c r="G29" s="67">
        <f t="shared" si="2"/>
        <v>0</v>
      </c>
      <c r="H29" s="67">
        <f t="shared" si="3"/>
        <v>0</v>
      </c>
      <c r="I29" s="64"/>
    </row>
    <row r="30" spans="1:9" s="69" customFormat="1" ht="12.75">
      <c r="A30" s="62"/>
      <c r="B30" s="66"/>
      <c r="C30" s="46" t="s">
        <v>34</v>
      </c>
      <c r="D30" s="46" t="s">
        <v>6</v>
      </c>
      <c r="E30" s="15">
        <v>102</v>
      </c>
      <c r="F30" s="67"/>
      <c r="G30" s="67">
        <f t="shared" si="2"/>
        <v>0</v>
      </c>
      <c r="H30" s="67">
        <f t="shared" si="3"/>
        <v>0</v>
      </c>
      <c r="I30" s="41"/>
    </row>
    <row r="31" spans="1:9" ht="12.75">
      <c r="A31" s="1"/>
      <c r="B31" s="66"/>
      <c r="C31" s="9" t="s">
        <v>16</v>
      </c>
      <c r="D31" s="9" t="s">
        <v>17</v>
      </c>
      <c r="E31" s="15">
        <v>99</v>
      </c>
      <c r="F31" s="11"/>
      <c r="G31" s="11">
        <f t="shared" si="2"/>
        <v>0</v>
      </c>
      <c r="H31" s="73">
        <f t="shared" si="3"/>
        <v>0</v>
      </c>
      <c r="I31" s="89"/>
    </row>
    <row r="32" spans="1:9" ht="12.75">
      <c r="A32" s="1"/>
      <c r="B32" s="66"/>
      <c r="C32" s="46" t="s">
        <v>177</v>
      </c>
      <c r="D32" s="9" t="s">
        <v>17</v>
      </c>
      <c r="E32" s="15">
        <v>99</v>
      </c>
      <c r="F32" s="11"/>
      <c r="G32" s="11">
        <f aca="true" t="shared" si="4" ref="G32:G37">F32*E32</f>
        <v>0</v>
      </c>
      <c r="H32" s="73">
        <f aca="true" t="shared" si="5" ref="H32:H37">G32*1.21</f>
        <v>0</v>
      </c>
      <c r="I32" s="89"/>
    </row>
    <row r="33" spans="1:9" ht="12.75">
      <c r="A33" s="1"/>
      <c r="B33" s="66"/>
      <c r="C33" s="9" t="s">
        <v>18</v>
      </c>
      <c r="D33" s="9" t="s">
        <v>6</v>
      </c>
      <c r="E33" s="15">
        <v>99</v>
      </c>
      <c r="F33" s="11"/>
      <c r="G33" s="11">
        <f t="shared" si="4"/>
        <v>0</v>
      </c>
      <c r="H33" s="73">
        <f t="shared" si="5"/>
        <v>0</v>
      </c>
      <c r="I33" s="89"/>
    </row>
    <row r="34" spans="1:9" ht="12.75">
      <c r="A34" s="1"/>
      <c r="B34" s="66"/>
      <c r="C34" s="46" t="s">
        <v>98</v>
      </c>
      <c r="D34" s="46" t="s">
        <v>6</v>
      </c>
      <c r="E34" s="15">
        <v>3</v>
      </c>
      <c r="F34" s="11"/>
      <c r="G34" s="11">
        <f t="shared" si="4"/>
        <v>0</v>
      </c>
      <c r="H34" s="73">
        <f t="shared" si="5"/>
        <v>0</v>
      </c>
      <c r="I34" s="89"/>
    </row>
    <row r="35" spans="1:9" ht="12.75">
      <c r="A35" s="1"/>
      <c r="B35" s="66"/>
      <c r="C35" s="46" t="s">
        <v>99</v>
      </c>
      <c r="D35" s="46" t="s">
        <v>6</v>
      </c>
      <c r="E35" s="15">
        <v>3</v>
      </c>
      <c r="F35" s="11"/>
      <c r="G35" s="11">
        <f t="shared" si="4"/>
        <v>0</v>
      </c>
      <c r="H35" s="73">
        <f t="shared" si="5"/>
        <v>0</v>
      </c>
      <c r="I35" s="89"/>
    </row>
    <row r="36" spans="1:9" ht="25.5">
      <c r="A36" s="1"/>
      <c r="B36" s="66"/>
      <c r="C36" s="46" t="s">
        <v>25</v>
      </c>
      <c r="D36" s="9" t="s">
        <v>6</v>
      </c>
      <c r="E36" s="15">
        <v>102</v>
      </c>
      <c r="F36" s="11"/>
      <c r="G36" s="11">
        <f t="shared" si="4"/>
        <v>0</v>
      </c>
      <c r="H36" s="73">
        <f t="shared" si="5"/>
        <v>0</v>
      </c>
      <c r="I36" s="89"/>
    </row>
    <row r="37" spans="1:9" ht="12.75">
      <c r="A37" s="1"/>
      <c r="B37" s="66"/>
      <c r="C37" s="46" t="s">
        <v>28</v>
      </c>
      <c r="D37" s="9" t="s">
        <v>6</v>
      </c>
      <c r="E37" s="15">
        <v>102</v>
      </c>
      <c r="F37" s="11"/>
      <c r="G37" s="11">
        <f t="shared" si="4"/>
        <v>0</v>
      </c>
      <c r="H37" s="73">
        <f t="shared" si="5"/>
        <v>0</v>
      </c>
      <c r="I37" s="89"/>
    </row>
    <row r="38" spans="1:9" ht="12.75">
      <c r="A38" s="1"/>
      <c r="B38" s="36"/>
      <c r="C38" s="36" t="s">
        <v>19</v>
      </c>
      <c r="D38" s="36"/>
      <c r="E38" s="37"/>
      <c r="F38" s="38"/>
      <c r="G38" s="38"/>
      <c r="H38" s="77"/>
      <c r="I38" s="88">
        <f>SUM(H39:H50)</f>
        <v>0</v>
      </c>
    </row>
    <row r="39" spans="1:9" ht="12.75">
      <c r="A39" s="1"/>
      <c r="B39" s="40"/>
      <c r="C39" s="46" t="s">
        <v>79</v>
      </c>
      <c r="D39" s="102" t="s">
        <v>6</v>
      </c>
      <c r="E39" s="10">
        <v>612</v>
      </c>
      <c r="F39" s="11"/>
      <c r="G39" s="11">
        <f aca="true" t="shared" si="6" ref="G39:G50">F39*E39</f>
        <v>0</v>
      </c>
      <c r="H39" s="73">
        <f aca="true" t="shared" si="7" ref="H39:H46">G39*1.21</f>
        <v>0</v>
      </c>
      <c r="I39" s="89"/>
    </row>
    <row r="40" spans="1:9" s="69" customFormat="1" ht="12.75">
      <c r="A40" s="62"/>
      <c r="B40" s="66"/>
      <c r="C40" s="46" t="s">
        <v>36</v>
      </c>
      <c r="D40" s="46" t="s">
        <v>29</v>
      </c>
      <c r="E40" s="46">
        <v>51</v>
      </c>
      <c r="F40" s="67"/>
      <c r="G40" s="67">
        <f t="shared" si="6"/>
        <v>0</v>
      </c>
      <c r="H40" s="67">
        <f t="shared" si="7"/>
        <v>0</v>
      </c>
      <c r="I40" s="50"/>
    </row>
    <row r="41" spans="1:9" s="69" customFormat="1" ht="12.75">
      <c r="A41" s="62"/>
      <c r="B41" s="66"/>
      <c r="C41" s="46" t="s">
        <v>30</v>
      </c>
      <c r="D41" s="46" t="s">
        <v>29</v>
      </c>
      <c r="E41" s="46">
        <v>9.9</v>
      </c>
      <c r="F41" s="67"/>
      <c r="G41" s="67">
        <f t="shared" si="6"/>
        <v>0</v>
      </c>
      <c r="H41" s="67">
        <f t="shared" si="7"/>
        <v>0</v>
      </c>
      <c r="I41" s="64"/>
    </row>
    <row r="42" spans="1:9" s="69" customFormat="1" ht="12.75">
      <c r="A42" s="62"/>
      <c r="B42" s="66"/>
      <c r="C42" s="46" t="s">
        <v>31</v>
      </c>
      <c r="D42" s="46" t="s">
        <v>29</v>
      </c>
      <c r="E42" s="46">
        <v>29.7</v>
      </c>
      <c r="F42" s="67"/>
      <c r="G42" s="67">
        <f t="shared" si="6"/>
        <v>0</v>
      </c>
      <c r="H42" s="67">
        <f t="shared" si="7"/>
        <v>0</v>
      </c>
      <c r="I42" s="64"/>
    </row>
    <row r="43" spans="1:9" s="69" customFormat="1" ht="12.75">
      <c r="A43" s="62"/>
      <c r="B43" s="66"/>
      <c r="C43" s="46" t="s">
        <v>32</v>
      </c>
      <c r="D43" s="46" t="s">
        <v>6</v>
      </c>
      <c r="E43" s="46">
        <v>102</v>
      </c>
      <c r="F43" s="67"/>
      <c r="G43" s="67">
        <f t="shared" si="6"/>
        <v>0</v>
      </c>
      <c r="H43" s="67">
        <f t="shared" si="7"/>
        <v>0</v>
      </c>
      <c r="I43" s="64"/>
    </row>
    <row r="44" spans="1:9" ht="25.5">
      <c r="A44" s="1"/>
      <c r="B44" s="66"/>
      <c r="C44" s="46" t="s">
        <v>37</v>
      </c>
      <c r="D44" s="9" t="s">
        <v>8</v>
      </c>
      <c r="E44" s="10">
        <v>25.5</v>
      </c>
      <c r="F44" s="11"/>
      <c r="G44" s="11">
        <f t="shared" si="6"/>
        <v>0</v>
      </c>
      <c r="H44" s="73">
        <f t="shared" si="7"/>
        <v>0</v>
      </c>
      <c r="I44" s="89"/>
    </row>
    <row r="45" spans="1:9" ht="12.75">
      <c r="A45" s="1"/>
      <c r="B45" s="66"/>
      <c r="C45" s="46" t="s">
        <v>100</v>
      </c>
      <c r="D45" s="9" t="s">
        <v>6</v>
      </c>
      <c r="E45" s="10">
        <v>297</v>
      </c>
      <c r="F45" s="11"/>
      <c r="G45" s="11">
        <f t="shared" si="6"/>
        <v>0</v>
      </c>
      <c r="H45" s="73">
        <f t="shared" si="7"/>
        <v>0</v>
      </c>
      <c r="I45" s="89"/>
    </row>
    <row r="46" spans="1:9" ht="12.75">
      <c r="A46" s="1"/>
      <c r="B46" s="66"/>
      <c r="C46" s="46" t="s">
        <v>101</v>
      </c>
      <c r="D46" s="46" t="s">
        <v>6</v>
      </c>
      <c r="E46" s="10">
        <v>3</v>
      </c>
      <c r="F46" s="11"/>
      <c r="G46" s="11">
        <f t="shared" si="6"/>
        <v>0</v>
      </c>
      <c r="H46" s="73">
        <f t="shared" si="7"/>
        <v>0</v>
      </c>
      <c r="I46" s="89"/>
    </row>
    <row r="47" spans="1:9" ht="12.75">
      <c r="A47" s="1"/>
      <c r="B47" s="66"/>
      <c r="C47" s="46" t="s">
        <v>81</v>
      </c>
      <c r="D47" s="9" t="s">
        <v>6</v>
      </c>
      <c r="E47" s="10">
        <v>1188</v>
      </c>
      <c r="F47" s="11"/>
      <c r="G47" s="11">
        <f t="shared" si="6"/>
        <v>0</v>
      </c>
      <c r="H47" s="73">
        <f>G47*1.21</f>
        <v>0</v>
      </c>
      <c r="I47" s="89"/>
    </row>
    <row r="48" spans="1:9" ht="12.75">
      <c r="A48" s="1"/>
      <c r="B48" s="66"/>
      <c r="C48" s="46" t="s">
        <v>27</v>
      </c>
      <c r="D48" s="9" t="s">
        <v>6</v>
      </c>
      <c r="E48" s="10">
        <v>99</v>
      </c>
      <c r="F48" s="11"/>
      <c r="G48" s="11">
        <f t="shared" si="6"/>
        <v>0</v>
      </c>
      <c r="H48" s="73">
        <f>G48*1.21</f>
        <v>0</v>
      </c>
      <c r="I48" s="89"/>
    </row>
    <row r="49" spans="1:9" ht="12.75">
      <c r="A49" s="1"/>
      <c r="B49" s="66"/>
      <c r="C49" s="46" t="s">
        <v>102</v>
      </c>
      <c r="D49" s="9" t="s">
        <v>6</v>
      </c>
      <c r="E49" s="10">
        <v>3</v>
      </c>
      <c r="F49" s="11"/>
      <c r="G49" s="11">
        <f>F49*E49</f>
        <v>0</v>
      </c>
      <c r="H49" s="73">
        <f>G49*1.21</f>
        <v>0</v>
      </c>
      <c r="I49" s="89"/>
    </row>
    <row r="50" spans="1:9" ht="12.75">
      <c r="A50" s="1"/>
      <c r="B50" s="66"/>
      <c r="C50" s="46" t="s">
        <v>35</v>
      </c>
      <c r="D50" s="9" t="s">
        <v>8</v>
      </c>
      <c r="E50" s="10">
        <v>22.95</v>
      </c>
      <c r="F50" s="11"/>
      <c r="G50" s="11">
        <f t="shared" si="6"/>
        <v>0</v>
      </c>
      <c r="H50" s="73">
        <f>G50*1.21</f>
        <v>0</v>
      </c>
      <c r="I50" s="89"/>
    </row>
    <row r="51" spans="1:9" ht="12.75">
      <c r="A51" s="1"/>
      <c r="B51" s="36"/>
      <c r="C51" s="18" t="s">
        <v>21</v>
      </c>
      <c r="D51" s="18"/>
      <c r="E51" s="13"/>
      <c r="F51" s="14"/>
      <c r="G51" s="14"/>
      <c r="H51" s="76"/>
      <c r="I51" s="88">
        <f>SUM(H52:H66)</f>
        <v>0</v>
      </c>
    </row>
    <row r="52" spans="1:9" ht="12.75">
      <c r="A52" s="1"/>
      <c r="B52" s="40"/>
      <c r="C52" s="111" t="s">
        <v>83</v>
      </c>
      <c r="D52" s="45" t="s">
        <v>6</v>
      </c>
      <c r="E52" s="49">
        <v>5</v>
      </c>
      <c r="F52" s="63"/>
      <c r="G52" s="11">
        <f aca="true" t="shared" si="8" ref="G52:G64">F52*E52</f>
        <v>0</v>
      </c>
      <c r="H52" s="73">
        <f aca="true" t="shared" si="9" ref="H52:H64">G52*1.21</f>
        <v>0</v>
      </c>
      <c r="I52" s="89"/>
    </row>
    <row r="53" spans="1:9" ht="12.75">
      <c r="A53" s="1"/>
      <c r="B53" s="60"/>
      <c r="C53" s="111" t="s">
        <v>84</v>
      </c>
      <c r="D53" s="45" t="s">
        <v>6</v>
      </c>
      <c r="E53" s="49">
        <v>1</v>
      </c>
      <c r="F53" s="63"/>
      <c r="G53" s="11">
        <f t="shared" si="8"/>
        <v>0</v>
      </c>
      <c r="H53" s="73">
        <f t="shared" si="9"/>
        <v>0</v>
      </c>
      <c r="I53" s="89"/>
    </row>
    <row r="54" spans="1:9" ht="12.75">
      <c r="A54" s="1"/>
      <c r="B54" s="60"/>
      <c r="C54" s="111" t="s">
        <v>85</v>
      </c>
      <c r="D54" s="45" t="s">
        <v>6</v>
      </c>
      <c r="E54" s="49">
        <v>10</v>
      </c>
      <c r="F54" s="63"/>
      <c r="G54" s="11">
        <f t="shared" si="8"/>
        <v>0</v>
      </c>
      <c r="H54" s="73">
        <f t="shared" si="9"/>
        <v>0</v>
      </c>
      <c r="I54" s="89"/>
    </row>
    <row r="55" spans="1:9" ht="12.75">
      <c r="A55" s="1"/>
      <c r="B55" s="60"/>
      <c r="C55" s="111" t="s">
        <v>86</v>
      </c>
      <c r="D55" s="45" t="s">
        <v>6</v>
      </c>
      <c r="E55" s="49">
        <v>1</v>
      </c>
      <c r="F55" s="63"/>
      <c r="G55" s="11">
        <f>F55*E55</f>
        <v>0</v>
      </c>
      <c r="H55" s="73">
        <f t="shared" si="9"/>
        <v>0</v>
      </c>
      <c r="I55" s="89"/>
    </row>
    <row r="56" spans="1:9" ht="12.75">
      <c r="A56" s="1"/>
      <c r="B56" s="60"/>
      <c r="C56" s="111" t="s">
        <v>87</v>
      </c>
      <c r="D56" s="45" t="s">
        <v>6</v>
      </c>
      <c r="E56" s="49">
        <v>17</v>
      </c>
      <c r="F56" s="63"/>
      <c r="G56" s="11">
        <f>F56*E56</f>
        <v>0</v>
      </c>
      <c r="H56" s="73">
        <f t="shared" si="9"/>
        <v>0</v>
      </c>
      <c r="I56" s="89"/>
    </row>
    <row r="57" spans="1:9" ht="12.75">
      <c r="A57" s="1"/>
      <c r="B57" s="60"/>
      <c r="C57" s="111" t="s">
        <v>88</v>
      </c>
      <c r="D57" s="45" t="s">
        <v>6</v>
      </c>
      <c r="E57" s="49">
        <v>26</v>
      </c>
      <c r="F57" s="63"/>
      <c r="G57" s="11">
        <f>F57*E57</f>
        <v>0</v>
      </c>
      <c r="H57" s="73">
        <f t="shared" si="9"/>
        <v>0</v>
      </c>
      <c r="I57" s="89"/>
    </row>
    <row r="58" spans="1:9" ht="12.75">
      <c r="A58" s="1"/>
      <c r="B58" s="60"/>
      <c r="C58" s="111" t="s">
        <v>89</v>
      </c>
      <c r="D58" s="45" t="s">
        <v>6</v>
      </c>
      <c r="E58" s="49">
        <v>8</v>
      </c>
      <c r="F58" s="63"/>
      <c r="G58" s="11">
        <f>F58*E58</f>
        <v>0</v>
      </c>
      <c r="H58" s="73">
        <f t="shared" si="9"/>
        <v>0</v>
      </c>
      <c r="I58" s="89"/>
    </row>
    <row r="59" spans="1:9" ht="12.75">
      <c r="A59" s="1"/>
      <c r="B59" s="60"/>
      <c r="C59" s="111" t="s">
        <v>90</v>
      </c>
      <c r="D59" s="45" t="s">
        <v>6</v>
      </c>
      <c r="E59" s="49">
        <v>1</v>
      </c>
      <c r="F59" s="63"/>
      <c r="G59" s="11">
        <f>F59*E59</f>
        <v>0</v>
      </c>
      <c r="H59" s="73">
        <f t="shared" si="9"/>
        <v>0</v>
      </c>
      <c r="I59" s="89"/>
    </row>
    <row r="60" spans="1:9" ht="12.75">
      <c r="A60" s="1"/>
      <c r="B60" s="60"/>
      <c r="C60" s="111" t="s">
        <v>91</v>
      </c>
      <c r="D60" s="45" t="s">
        <v>6</v>
      </c>
      <c r="E60" s="49">
        <v>4</v>
      </c>
      <c r="F60" s="63"/>
      <c r="G60" s="11">
        <f t="shared" si="8"/>
        <v>0</v>
      </c>
      <c r="H60" s="73">
        <f t="shared" si="9"/>
        <v>0</v>
      </c>
      <c r="I60" s="89"/>
    </row>
    <row r="61" spans="1:9" ht="12.75">
      <c r="A61" s="1"/>
      <c r="B61" s="40"/>
      <c r="C61" s="111" t="s">
        <v>92</v>
      </c>
      <c r="D61" s="45" t="s">
        <v>6</v>
      </c>
      <c r="E61" s="49">
        <v>9</v>
      </c>
      <c r="F61" s="63"/>
      <c r="G61" s="11">
        <f t="shared" si="8"/>
        <v>0</v>
      </c>
      <c r="H61" s="73">
        <f t="shared" si="9"/>
        <v>0</v>
      </c>
      <c r="I61" s="89"/>
    </row>
    <row r="62" spans="1:9" ht="12.75">
      <c r="A62" s="1"/>
      <c r="B62" s="60"/>
      <c r="C62" s="111" t="s">
        <v>93</v>
      </c>
      <c r="D62" s="45" t="s">
        <v>6</v>
      </c>
      <c r="E62" s="49">
        <v>4</v>
      </c>
      <c r="F62" s="63"/>
      <c r="G62" s="11">
        <f t="shared" si="8"/>
        <v>0</v>
      </c>
      <c r="H62" s="73">
        <f t="shared" si="9"/>
        <v>0</v>
      </c>
      <c r="I62" s="89"/>
    </row>
    <row r="63" spans="1:9" ht="12.75">
      <c r="A63" s="1"/>
      <c r="B63" s="60"/>
      <c r="C63" s="111" t="s">
        <v>94</v>
      </c>
      <c r="D63" s="45" t="s">
        <v>6</v>
      </c>
      <c r="E63" s="49">
        <v>3</v>
      </c>
      <c r="F63" s="63"/>
      <c r="G63" s="11">
        <f t="shared" si="8"/>
        <v>0</v>
      </c>
      <c r="H63" s="73">
        <f t="shared" si="9"/>
        <v>0</v>
      </c>
      <c r="I63" s="89"/>
    </row>
    <row r="64" spans="1:9" ht="12.75">
      <c r="A64" s="1"/>
      <c r="B64" s="60"/>
      <c r="C64" s="111" t="s">
        <v>95</v>
      </c>
      <c r="D64" s="45" t="s">
        <v>6</v>
      </c>
      <c r="E64" s="49">
        <v>2</v>
      </c>
      <c r="F64" s="63"/>
      <c r="G64" s="11">
        <f t="shared" si="8"/>
        <v>0</v>
      </c>
      <c r="H64" s="73">
        <f t="shared" si="9"/>
        <v>0</v>
      </c>
      <c r="I64" s="89"/>
    </row>
    <row r="65" spans="1:9" ht="12.75">
      <c r="A65" s="1"/>
      <c r="B65" s="40"/>
      <c r="C65" s="111" t="s">
        <v>96</v>
      </c>
      <c r="D65" s="45" t="s">
        <v>6</v>
      </c>
      <c r="E65" s="49">
        <v>8</v>
      </c>
      <c r="F65" s="63"/>
      <c r="G65" s="11">
        <f>F65*E65</f>
        <v>0</v>
      </c>
      <c r="H65" s="73">
        <f>G65*1.21</f>
        <v>0</v>
      </c>
      <c r="I65" s="89"/>
    </row>
    <row r="66" spans="1:9" ht="12.75">
      <c r="A66" s="1"/>
      <c r="B66" s="60"/>
      <c r="C66" s="111" t="s">
        <v>97</v>
      </c>
      <c r="D66" s="45" t="s">
        <v>6</v>
      </c>
      <c r="E66" s="49">
        <v>3</v>
      </c>
      <c r="F66" s="63"/>
      <c r="G66" s="11">
        <f>F66*E66</f>
        <v>0</v>
      </c>
      <c r="H66" s="73">
        <f>G66*1.21</f>
        <v>0</v>
      </c>
      <c r="I66" s="89"/>
    </row>
    <row r="67" spans="1:9" ht="12.75">
      <c r="A67" s="1"/>
      <c r="B67" s="36"/>
      <c r="C67" s="18" t="s">
        <v>41</v>
      </c>
      <c r="D67" s="36"/>
      <c r="E67" s="37"/>
      <c r="F67" s="38"/>
      <c r="G67" s="14"/>
      <c r="H67" s="76"/>
      <c r="I67" s="88">
        <f>SUM(H68:H69)</f>
        <v>0</v>
      </c>
    </row>
    <row r="68" spans="1:9" ht="25.5">
      <c r="A68" s="1"/>
      <c r="B68" s="40"/>
      <c r="C68" s="46" t="s">
        <v>178</v>
      </c>
      <c r="D68" s="46" t="s">
        <v>7</v>
      </c>
      <c r="E68" s="10">
        <v>200</v>
      </c>
      <c r="F68" s="11"/>
      <c r="G68" s="11">
        <f>F68*E68</f>
        <v>0</v>
      </c>
      <c r="H68" s="73">
        <f>G68*1.21</f>
        <v>0</v>
      </c>
      <c r="I68" s="89"/>
    </row>
    <row r="69" spans="1:9" ht="25.5">
      <c r="A69" s="1"/>
      <c r="B69" s="40"/>
      <c r="C69" s="46" t="s">
        <v>179</v>
      </c>
      <c r="D69" s="46" t="s">
        <v>7</v>
      </c>
      <c r="E69" s="10">
        <v>200</v>
      </c>
      <c r="F69" s="11"/>
      <c r="G69" s="11">
        <f>F69*E69</f>
        <v>0</v>
      </c>
      <c r="H69" s="73">
        <f>G69*1.21</f>
        <v>0</v>
      </c>
      <c r="I69" s="89"/>
    </row>
    <row r="70" spans="1:9" ht="12.75">
      <c r="A70" s="1"/>
      <c r="B70" s="36"/>
      <c r="C70" s="36" t="s">
        <v>23</v>
      </c>
      <c r="D70" s="36"/>
      <c r="E70" s="37"/>
      <c r="F70" s="38"/>
      <c r="G70" s="38">
        <f>SUM(G4:G69)</f>
        <v>0</v>
      </c>
      <c r="H70" s="77">
        <f>G70*1.21</f>
        <v>0</v>
      </c>
      <c r="I70" s="89"/>
    </row>
    <row r="71" spans="1:9" ht="12.75">
      <c r="A71" s="1"/>
      <c r="B71" s="40"/>
      <c r="C71" s="102" t="s">
        <v>38</v>
      </c>
      <c r="D71" s="9" t="s">
        <v>14</v>
      </c>
      <c r="E71" s="10">
        <v>1</v>
      </c>
      <c r="F71" s="39">
        <f>G70*0.03</f>
        <v>0</v>
      </c>
      <c r="G71" s="39">
        <f>F71*E71</f>
        <v>0</v>
      </c>
      <c r="H71" s="73">
        <f>G71*1.21</f>
        <v>0</v>
      </c>
      <c r="I71" s="89"/>
    </row>
    <row r="72" spans="1:9" s="107" customFormat="1" ht="15.75">
      <c r="A72" s="105"/>
      <c r="B72" s="103"/>
      <c r="C72" s="103" t="s">
        <v>10</v>
      </c>
      <c r="D72" s="103"/>
      <c r="E72" s="103"/>
      <c r="F72" s="104"/>
      <c r="G72" s="104">
        <f>G70+G71</f>
        <v>0</v>
      </c>
      <c r="H72" s="106">
        <f>H70+H71</f>
        <v>0</v>
      </c>
      <c r="I72" s="93"/>
    </row>
    <row r="73" spans="2:9" s="19" customFormat="1" ht="12.75">
      <c r="B73" s="43"/>
      <c r="C73" s="22"/>
      <c r="D73" s="20"/>
      <c r="F73" s="21"/>
      <c r="G73" s="21"/>
      <c r="H73" s="78"/>
      <c r="I73" s="89"/>
    </row>
    <row r="74" spans="1:9" s="19" customFormat="1" ht="12.75">
      <c r="A74" s="44"/>
      <c r="B74" s="43"/>
      <c r="C74" s="20"/>
      <c r="D74" s="20"/>
      <c r="F74" s="21"/>
      <c r="G74" s="21"/>
      <c r="H74" s="78"/>
      <c r="I74" s="89"/>
    </row>
    <row r="75" spans="2:9" s="8" customFormat="1" ht="12.75">
      <c r="B75" s="36"/>
      <c r="C75" s="18" t="s">
        <v>190</v>
      </c>
      <c r="D75" s="5"/>
      <c r="E75" s="6"/>
      <c r="F75" s="7"/>
      <c r="G75" s="7"/>
      <c r="H75" s="75"/>
      <c r="I75" s="88">
        <f>SUM(H76)</f>
        <v>0</v>
      </c>
    </row>
    <row r="76" spans="1:9" s="65" customFormat="1" ht="25.5">
      <c r="A76" s="62"/>
      <c r="B76" s="60"/>
      <c r="C76" s="46" t="s">
        <v>82</v>
      </c>
      <c r="D76" s="46" t="s">
        <v>7</v>
      </c>
      <c r="E76" s="47">
        <v>35</v>
      </c>
      <c r="F76" s="48"/>
      <c r="G76" s="48">
        <f>F76*E76</f>
        <v>0</v>
      </c>
      <c r="H76" s="73">
        <f>G76*1.21</f>
        <v>0</v>
      </c>
      <c r="I76" s="95"/>
    </row>
    <row r="77" spans="2:9" s="8" customFormat="1" ht="12.75">
      <c r="B77" s="36"/>
      <c r="C77" s="18" t="s">
        <v>195</v>
      </c>
      <c r="D77" s="5"/>
      <c r="E77" s="6"/>
      <c r="F77" s="7"/>
      <c r="G77" s="119">
        <f>SUM(G76)</f>
        <v>0</v>
      </c>
      <c r="H77" s="88">
        <f>SUM(H76)</f>
        <v>0</v>
      </c>
      <c r="I77" s="88"/>
    </row>
    <row r="78" spans="1:9" s="19" customFormat="1" ht="12.75">
      <c r="A78" s="22"/>
      <c r="B78" s="43"/>
      <c r="C78" s="20"/>
      <c r="D78" s="20"/>
      <c r="F78" s="21"/>
      <c r="G78" s="21"/>
      <c r="H78" s="78"/>
      <c r="I78" s="89"/>
    </row>
    <row r="79" spans="1:9" s="19" customFormat="1" ht="12.75">
      <c r="A79" s="22"/>
      <c r="B79" s="43"/>
      <c r="C79" s="20"/>
      <c r="D79" s="20"/>
      <c r="F79" s="21"/>
      <c r="G79" s="21"/>
      <c r="H79" s="78"/>
      <c r="I79" s="89"/>
    </row>
    <row r="80" spans="2:9" s="19" customFormat="1" ht="12.75">
      <c r="B80" s="43"/>
      <c r="C80" s="20"/>
      <c r="D80" s="20"/>
      <c r="F80" s="21"/>
      <c r="G80" s="21"/>
      <c r="H80" s="78"/>
      <c r="I80" s="89"/>
    </row>
    <row r="81" spans="1:9" s="19" customFormat="1" ht="12.75">
      <c r="A81" s="22"/>
      <c r="B81" s="43"/>
      <c r="C81" s="20"/>
      <c r="D81" s="20"/>
      <c r="F81" s="21"/>
      <c r="G81" s="21"/>
      <c r="H81" s="78"/>
      <c r="I81" s="89"/>
    </row>
    <row r="82" spans="1:9" s="19" customFormat="1" ht="12.75">
      <c r="A82" s="22"/>
      <c r="B82" s="43"/>
      <c r="C82" s="20"/>
      <c r="D82" s="20"/>
      <c r="F82" s="21"/>
      <c r="G82" s="21"/>
      <c r="H82" s="78"/>
      <c r="I82" s="89"/>
    </row>
    <row r="83" spans="1:9" s="19" customFormat="1" ht="12.75">
      <c r="A83" s="22"/>
      <c r="B83" s="43"/>
      <c r="C83" s="20"/>
      <c r="D83" s="20"/>
      <c r="F83" s="21"/>
      <c r="G83" s="21"/>
      <c r="H83" s="78"/>
      <c r="I83" s="89"/>
    </row>
    <row r="84" spans="1:9" s="19" customFormat="1" ht="12.75">
      <c r="A84" s="22"/>
      <c r="B84" s="43"/>
      <c r="C84" s="20"/>
      <c r="D84" s="20"/>
      <c r="F84" s="21"/>
      <c r="G84" s="21"/>
      <c r="H84" s="78"/>
      <c r="I84" s="89"/>
    </row>
    <row r="85" spans="1:9" s="19" customFormat="1" ht="12.75">
      <c r="A85" s="22"/>
      <c r="B85" s="43"/>
      <c r="C85" s="22"/>
      <c r="D85" s="22"/>
      <c r="F85" s="21"/>
      <c r="G85" s="21"/>
      <c r="H85" s="78"/>
      <c r="I85" s="89"/>
    </row>
    <row r="86" spans="1:9" s="19" customFormat="1" ht="12.75">
      <c r="A86" s="22"/>
      <c r="B86" s="43"/>
      <c r="C86" s="22"/>
      <c r="D86" s="22"/>
      <c r="F86" s="21"/>
      <c r="G86" s="21"/>
      <c r="H86" s="78"/>
      <c r="I86" s="89"/>
    </row>
    <row r="87" spans="1:9" s="19" customFormat="1" ht="12.75">
      <c r="A87" s="22"/>
      <c r="B87" s="43"/>
      <c r="C87" s="22"/>
      <c r="D87" s="22"/>
      <c r="F87" s="21"/>
      <c r="G87" s="21"/>
      <c r="H87" s="78"/>
      <c r="I87" s="89"/>
    </row>
    <row r="88" spans="1:9" s="19" customFormat="1" ht="12.75">
      <c r="A88" s="22"/>
      <c r="B88" s="43"/>
      <c r="C88" s="22"/>
      <c r="D88" s="22"/>
      <c r="F88" s="21"/>
      <c r="G88" s="21"/>
      <c r="H88" s="78"/>
      <c r="I88" s="89"/>
    </row>
    <row r="89" spans="1:9" s="19" customFormat="1" ht="12.75">
      <c r="A89" s="22"/>
      <c r="B89" s="43"/>
      <c r="C89" s="22"/>
      <c r="D89" s="22"/>
      <c r="F89" s="21"/>
      <c r="G89" s="21"/>
      <c r="H89" s="78"/>
      <c r="I89" s="89"/>
    </row>
    <row r="90" spans="1:9" s="19" customFormat="1" ht="12.75">
      <c r="A90" s="22"/>
      <c r="B90" s="43"/>
      <c r="C90" s="22"/>
      <c r="D90" s="22"/>
      <c r="F90" s="21"/>
      <c r="G90" s="21"/>
      <c r="H90" s="78"/>
      <c r="I90" s="89"/>
    </row>
    <row r="91" spans="1:9" s="19" customFormat="1" ht="12.75">
      <c r="A91" s="22"/>
      <c r="B91" s="43"/>
      <c r="C91" s="22"/>
      <c r="D91" s="22"/>
      <c r="F91" s="21"/>
      <c r="G91" s="21"/>
      <c r="H91" s="78"/>
      <c r="I91" s="89"/>
    </row>
    <row r="92" spans="1:9" s="19" customFormat="1" ht="12.75">
      <c r="A92" s="22"/>
      <c r="B92" s="43"/>
      <c r="C92" s="22"/>
      <c r="D92" s="22"/>
      <c r="F92" s="21"/>
      <c r="G92" s="21"/>
      <c r="H92" s="78"/>
      <c r="I92" s="89"/>
    </row>
    <row r="93" spans="1:9" s="19" customFormat="1" ht="12.75">
      <c r="A93" s="22"/>
      <c r="B93" s="43"/>
      <c r="C93" s="52"/>
      <c r="D93" s="52"/>
      <c r="E93" s="50"/>
      <c r="F93" s="53"/>
      <c r="G93" s="21"/>
      <c r="H93" s="78"/>
      <c r="I93" s="89"/>
    </row>
    <row r="94" spans="1:9" s="19" customFormat="1" ht="12.75">
      <c r="A94" s="22"/>
      <c r="B94" s="43"/>
      <c r="C94" s="52"/>
      <c r="D94" s="52"/>
      <c r="E94" s="50"/>
      <c r="F94" s="53"/>
      <c r="G94" s="21"/>
      <c r="H94" s="78"/>
      <c r="I94" s="89"/>
    </row>
    <row r="95" spans="2:9" s="22" customFormat="1" ht="12.75">
      <c r="B95" s="43"/>
      <c r="C95" s="52"/>
      <c r="D95" s="52"/>
      <c r="E95" s="50"/>
      <c r="F95" s="53"/>
      <c r="G95" s="21"/>
      <c r="H95" s="78"/>
      <c r="I95" s="90"/>
    </row>
    <row r="96" spans="2:9" s="22" customFormat="1" ht="12.75">
      <c r="B96" s="43"/>
      <c r="C96" s="52"/>
      <c r="D96" s="52"/>
      <c r="E96" s="50"/>
      <c r="F96" s="53"/>
      <c r="G96" s="21"/>
      <c r="H96" s="78"/>
      <c r="I96" s="90"/>
    </row>
    <row r="97" spans="2:9" s="22" customFormat="1" ht="13.5" customHeight="1">
      <c r="B97" s="43"/>
      <c r="C97" s="52"/>
      <c r="D97" s="52"/>
      <c r="E97" s="50"/>
      <c r="F97" s="53"/>
      <c r="G97" s="21"/>
      <c r="H97" s="78"/>
      <c r="I97" s="90"/>
    </row>
    <row r="98" spans="2:9" s="22" customFormat="1" ht="12.75">
      <c r="B98" s="43"/>
      <c r="C98" s="52"/>
      <c r="D98" s="52"/>
      <c r="E98" s="50"/>
      <c r="F98" s="53"/>
      <c r="G98" s="21"/>
      <c r="H98" s="78"/>
      <c r="I98" s="90"/>
    </row>
    <row r="99" spans="2:9" s="22" customFormat="1" ht="12.75">
      <c r="B99" s="43"/>
      <c r="C99" s="52"/>
      <c r="D99" s="52"/>
      <c r="E99" s="50"/>
      <c r="F99" s="53"/>
      <c r="G99" s="21"/>
      <c r="H99" s="78"/>
      <c r="I99" s="90"/>
    </row>
    <row r="100" spans="2:9" s="22" customFormat="1" ht="12.75">
      <c r="B100" s="43"/>
      <c r="C100" s="52"/>
      <c r="D100" s="52"/>
      <c r="E100" s="50"/>
      <c r="F100" s="53"/>
      <c r="G100" s="21"/>
      <c r="H100" s="78"/>
      <c r="I100" s="90"/>
    </row>
    <row r="101" spans="2:9" s="22" customFormat="1" ht="12.75">
      <c r="B101" s="43"/>
      <c r="C101" s="52"/>
      <c r="D101" s="52"/>
      <c r="E101" s="50"/>
      <c r="F101" s="53"/>
      <c r="G101" s="21"/>
      <c r="H101" s="78"/>
      <c r="I101" s="90"/>
    </row>
    <row r="102" spans="2:9" s="22" customFormat="1" ht="12.75">
      <c r="B102" s="43"/>
      <c r="C102" s="52"/>
      <c r="D102" s="52"/>
      <c r="E102" s="50"/>
      <c r="F102" s="53"/>
      <c r="G102" s="21"/>
      <c r="H102" s="78"/>
      <c r="I102" s="90"/>
    </row>
    <row r="103" spans="2:9" s="22" customFormat="1" ht="12.75">
      <c r="B103" s="43"/>
      <c r="C103" s="52"/>
      <c r="D103" s="52"/>
      <c r="E103" s="50"/>
      <c r="F103" s="53"/>
      <c r="G103" s="21"/>
      <c r="H103" s="78"/>
      <c r="I103" s="90"/>
    </row>
    <row r="104" spans="2:9" s="22" customFormat="1" ht="12.75">
      <c r="B104" s="43"/>
      <c r="C104" s="52"/>
      <c r="D104" s="52"/>
      <c r="E104" s="50"/>
      <c r="F104" s="53"/>
      <c r="G104" s="21"/>
      <c r="H104" s="78"/>
      <c r="I104" s="90"/>
    </row>
    <row r="105" spans="2:9" s="22" customFormat="1" ht="12.75">
      <c r="B105" s="43"/>
      <c r="C105" s="52"/>
      <c r="D105" s="52"/>
      <c r="E105" s="50"/>
      <c r="F105" s="53"/>
      <c r="G105" s="21"/>
      <c r="H105" s="78"/>
      <c r="I105" s="90"/>
    </row>
    <row r="106" spans="2:9" s="22" customFormat="1" ht="12.75">
      <c r="B106" s="43"/>
      <c r="C106" s="52"/>
      <c r="D106" s="52"/>
      <c r="E106" s="50"/>
      <c r="F106" s="53"/>
      <c r="G106" s="21"/>
      <c r="H106" s="78"/>
      <c r="I106" s="90"/>
    </row>
    <row r="107" spans="2:9" s="22" customFormat="1" ht="12.75">
      <c r="B107" s="43"/>
      <c r="C107" s="52"/>
      <c r="D107" s="52"/>
      <c r="E107" s="50"/>
      <c r="F107" s="53"/>
      <c r="G107" s="21"/>
      <c r="H107" s="78"/>
      <c r="I107" s="90"/>
    </row>
    <row r="108" spans="2:9" s="22" customFormat="1" ht="12.75">
      <c r="B108" s="43"/>
      <c r="C108" s="52"/>
      <c r="D108" s="52"/>
      <c r="E108" s="50"/>
      <c r="F108" s="53"/>
      <c r="G108" s="21"/>
      <c r="H108" s="78"/>
      <c r="I108" s="90"/>
    </row>
    <row r="109" spans="2:9" s="22" customFormat="1" ht="12.75">
      <c r="B109" s="43"/>
      <c r="C109" s="52"/>
      <c r="D109" s="52"/>
      <c r="E109" s="50"/>
      <c r="F109" s="53"/>
      <c r="G109" s="21"/>
      <c r="H109" s="78"/>
      <c r="I109" s="90"/>
    </row>
    <row r="110" spans="2:9" s="22" customFormat="1" ht="12.75">
      <c r="B110" s="43"/>
      <c r="C110" s="52"/>
      <c r="D110" s="52"/>
      <c r="E110" s="50"/>
      <c r="F110" s="53"/>
      <c r="G110" s="21"/>
      <c r="H110" s="78"/>
      <c r="I110" s="90"/>
    </row>
    <row r="111" spans="2:9" s="22" customFormat="1" ht="12.75">
      <c r="B111" s="43"/>
      <c r="C111" s="52"/>
      <c r="D111" s="52"/>
      <c r="E111" s="50"/>
      <c r="F111" s="53"/>
      <c r="G111" s="21"/>
      <c r="H111" s="78"/>
      <c r="I111" s="90"/>
    </row>
    <row r="112" spans="2:9" s="22" customFormat="1" ht="12.75">
      <c r="B112" s="43"/>
      <c r="C112" s="52"/>
      <c r="D112" s="52"/>
      <c r="E112" s="50"/>
      <c r="F112" s="53"/>
      <c r="G112" s="21"/>
      <c r="H112" s="78"/>
      <c r="I112" s="90"/>
    </row>
    <row r="113" spans="2:9" s="22" customFormat="1" ht="12.75">
      <c r="B113" s="43"/>
      <c r="C113" s="52"/>
      <c r="D113" s="52"/>
      <c r="E113" s="50"/>
      <c r="F113" s="53"/>
      <c r="G113" s="21"/>
      <c r="H113" s="78"/>
      <c r="I113" s="90"/>
    </row>
    <row r="114" spans="2:9" s="22" customFormat="1" ht="12.75">
      <c r="B114" s="43"/>
      <c r="C114" s="52"/>
      <c r="D114" s="52"/>
      <c r="E114" s="50"/>
      <c r="F114" s="53"/>
      <c r="G114" s="21"/>
      <c r="H114" s="78"/>
      <c r="I114" s="90"/>
    </row>
    <row r="115" spans="2:9" s="22" customFormat="1" ht="12.75">
      <c r="B115" s="43"/>
      <c r="C115" s="52"/>
      <c r="D115" s="52"/>
      <c r="E115" s="50"/>
      <c r="F115" s="53"/>
      <c r="G115" s="21"/>
      <c r="H115" s="78"/>
      <c r="I115" s="90"/>
    </row>
    <row r="116" spans="2:9" s="22" customFormat="1" ht="12.75">
      <c r="B116" s="43"/>
      <c r="C116" s="52"/>
      <c r="D116" s="52"/>
      <c r="E116" s="50"/>
      <c r="F116" s="53"/>
      <c r="G116" s="21"/>
      <c r="H116" s="78"/>
      <c r="I116" s="90"/>
    </row>
    <row r="117" spans="2:9" s="22" customFormat="1" ht="12.75">
      <c r="B117" s="100"/>
      <c r="C117" s="100"/>
      <c r="D117" s="52"/>
      <c r="E117" s="54"/>
      <c r="F117" s="53"/>
      <c r="G117" s="21"/>
      <c r="H117" s="78"/>
      <c r="I117" s="90"/>
    </row>
    <row r="118" spans="2:9" s="22" customFormat="1" ht="12.75">
      <c r="B118" s="100"/>
      <c r="C118" s="100"/>
      <c r="D118" s="52"/>
      <c r="E118" s="54"/>
      <c r="F118" s="53"/>
      <c r="G118" s="21"/>
      <c r="H118" s="78"/>
      <c r="I118" s="90"/>
    </row>
    <row r="119" spans="1:9" s="19" customFormat="1" ht="12.75">
      <c r="A119" s="22"/>
      <c r="B119" s="43"/>
      <c r="C119" s="100"/>
      <c r="D119" s="20"/>
      <c r="E119" s="54"/>
      <c r="F119" s="21"/>
      <c r="G119" s="21"/>
      <c r="H119" s="78"/>
      <c r="I119" s="89"/>
    </row>
    <row r="120" spans="2:9" s="19" customFormat="1" ht="12.75">
      <c r="B120" s="43"/>
      <c r="C120" s="20"/>
      <c r="D120" s="20"/>
      <c r="F120" s="21"/>
      <c r="G120" s="21"/>
      <c r="H120" s="78"/>
      <c r="I120" s="89"/>
    </row>
    <row r="121" spans="2:9" s="19" customFormat="1" ht="12.75">
      <c r="B121" s="43"/>
      <c r="C121" s="20"/>
      <c r="D121" s="20"/>
      <c r="F121" s="21"/>
      <c r="G121" s="21"/>
      <c r="H121" s="78"/>
      <c r="I121" s="89"/>
    </row>
    <row r="122" spans="2:9" s="19" customFormat="1" ht="12.75">
      <c r="B122" s="43"/>
      <c r="C122" s="20"/>
      <c r="D122" s="20"/>
      <c r="F122" s="21"/>
      <c r="G122" s="21"/>
      <c r="H122" s="78"/>
      <c r="I122" s="89"/>
    </row>
    <row r="123" spans="2:9" s="19" customFormat="1" ht="12.75">
      <c r="B123" s="43"/>
      <c r="C123" s="20"/>
      <c r="D123" s="20"/>
      <c r="F123" s="21"/>
      <c r="G123" s="21"/>
      <c r="H123" s="78"/>
      <c r="I123" s="89"/>
    </row>
    <row r="124" spans="2:9" s="19" customFormat="1" ht="12.75">
      <c r="B124" s="43"/>
      <c r="C124" s="20"/>
      <c r="D124" s="20"/>
      <c r="F124" s="21"/>
      <c r="G124" s="21"/>
      <c r="H124" s="78"/>
      <c r="I124" s="89"/>
    </row>
    <row r="125" spans="2:9" s="19" customFormat="1" ht="12.75">
      <c r="B125" s="43"/>
      <c r="C125" s="20"/>
      <c r="D125" s="20"/>
      <c r="F125" s="21"/>
      <c r="G125" s="21"/>
      <c r="H125" s="78"/>
      <c r="I125" s="89"/>
    </row>
    <row r="126" spans="2:9" s="19" customFormat="1" ht="12.75">
      <c r="B126" s="43"/>
      <c r="C126" s="20"/>
      <c r="D126" s="20"/>
      <c r="F126" s="21"/>
      <c r="G126" s="21"/>
      <c r="H126" s="78"/>
      <c r="I126" s="89"/>
    </row>
    <row r="127" spans="2:9" s="19" customFormat="1" ht="12.75">
      <c r="B127" s="43"/>
      <c r="C127" s="20"/>
      <c r="D127" s="20"/>
      <c r="F127" s="21"/>
      <c r="G127" s="21"/>
      <c r="H127" s="78"/>
      <c r="I127" s="89"/>
    </row>
    <row r="128" spans="2:9" s="19" customFormat="1" ht="12.75">
      <c r="B128" s="43"/>
      <c r="C128" s="20"/>
      <c r="D128" s="20"/>
      <c r="F128" s="21"/>
      <c r="G128" s="21"/>
      <c r="H128" s="78"/>
      <c r="I128" s="89"/>
    </row>
    <row r="129" spans="2:9" s="19" customFormat="1" ht="12.75">
      <c r="B129" s="43"/>
      <c r="C129" s="20"/>
      <c r="D129" s="20"/>
      <c r="F129" s="21"/>
      <c r="G129" s="21"/>
      <c r="H129" s="78"/>
      <c r="I129" s="89"/>
    </row>
    <row r="130" spans="2:9" s="19" customFormat="1" ht="12.75">
      <c r="B130" s="43"/>
      <c r="C130" s="20"/>
      <c r="D130" s="20"/>
      <c r="F130" s="21"/>
      <c r="G130" s="21"/>
      <c r="H130" s="78"/>
      <c r="I130" s="89"/>
    </row>
    <row r="131" spans="2:9" s="19" customFormat="1" ht="12.75">
      <c r="B131" s="43"/>
      <c r="C131" s="20"/>
      <c r="D131" s="20"/>
      <c r="F131" s="21"/>
      <c r="G131" s="21"/>
      <c r="H131" s="78"/>
      <c r="I131" s="89"/>
    </row>
    <row r="132" spans="2:9" s="19" customFormat="1" ht="12.75">
      <c r="B132" s="43"/>
      <c r="C132" s="20"/>
      <c r="D132" s="20"/>
      <c r="F132" s="21"/>
      <c r="G132" s="21"/>
      <c r="H132" s="78"/>
      <c r="I132" s="89"/>
    </row>
    <row r="133" spans="2:9" s="22" customFormat="1" ht="12.75">
      <c r="B133" s="43"/>
      <c r="F133" s="55"/>
      <c r="G133" s="55"/>
      <c r="H133" s="79"/>
      <c r="I133" s="90"/>
    </row>
    <row r="134" spans="2:9" s="19" customFormat="1" ht="12.75">
      <c r="B134" s="43"/>
      <c r="C134" s="20"/>
      <c r="D134" s="20"/>
      <c r="F134" s="21"/>
      <c r="G134" s="21"/>
      <c r="H134" s="78"/>
      <c r="I134" s="89"/>
    </row>
    <row r="135" spans="2:9" s="19" customFormat="1" ht="12.75">
      <c r="B135" s="43"/>
      <c r="C135" s="20"/>
      <c r="D135" s="20"/>
      <c r="F135" s="21"/>
      <c r="G135" s="21"/>
      <c r="H135" s="78"/>
      <c r="I135" s="89"/>
    </row>
    <row r="136" spans="2:9" s="19" customFormat="1" ht="12.75">
      <c r="B136" s="43"/>
      <c r="C136" s="22"/>
      <c r="D136" s="20"/>
      <c r="F136" s="21"/>
      <c r="G136" s="21"/>
      <c r="H136" s="78"/>
      <c r="I136" s="89"/>
    </row>
    <row r="137" spans="2:9" s="19" customFormat="1" ht="12.75">
      <c r="B137" s="43"/>
      <c r="C137" s="20"/>
      <c r="D137" s="20"/>
      <c r="F137" s="21"/>
      <c r="G137" s="21"/>
      <c r="H137" s="78"/>
      <c r="I137" s="89"/>
    </row>
    <row r="138" spans="2:9" s="19" customFormat="1" ht="12.75">
      <c r="B138" s="43"/>
      <c r="C138" s="20"/>
      <c r="D138" s="20"/>
      <c r="F138" s="21"/>
      <c r="G138" s="21"/>
      <c r="H138" s="78"/>
      <c r="I138" s="89"/>
    </row>
    <row r="139" spans="2:9" s="19" customFormat="1" ht="12.75">
      <c r="B139" s="43"/>
      <c r="C139" s="20"/>
      <c r="D139" s="20"/>
      <c r="F139" s="21"/>
      <c r="G139" s="21"/>
      <c r="H139" s="78"/>
      <c r="I139" s="89"/>
    </row>
    <row r="140" spans="2:9" s="19" customFormat="1" ht="12.75">
      <c r="B140" s="43"/>
      <c r="C140" s="20"/>
      <c r="D140" s="20"/>
      <c r="F140" s="21"/>
      <c r="G140" s="21"/>
      <c r="H140" s="78"/>
      <c r="I140" s="89"/>
    </row>
    <row r="141" spans="2:9" s="19" customFormat="1" ht="12.75">
      <c r="B141" s="43"/>
      <c r="C141" s="20"/>
      <c r="D141" s="20"/>
      <c r="F141" s="21"/>
      <c r="G141" s="21"/>
      <c r="H141" s="78"/>
      <c r="I141" s="89"/>
    </row>
    <row r="142" spans="2:9" s="19" customFormat="1" ht="12.75">
      <c r="B142" s="43"/>
      <c r="C142" s="20"/>
      <c r="D142" s="20"/>
      <c r="F142" s="21"/>
      <c r="G142" s="21"/>
      <c r="H142" s="78"/>
      <c r="I142" s="89"/>
    </row>
    <row r="143" spans="2:9" s="19" customFormat="1" ht="12.75">
      <c r="B143" s="43"/>
      <c r="C143" s="20"/>
      <c r="D143" s="20"/>
      <c r="F143" s="21"/>
      <c r="G143" s="21"/>
      <c r="H143" s="78"/>
      <c r="I143" s="89"/>
    </row>
    <row r="144" spans="2:9" s="19" customFormat="1" ht="12.75">
      <c r="B144" s="43"/>
      <c r="C144" s="43"/>
      <c r="D144" s="43"/>
      <c r="E144" s="41"/>
      <c r="F144" s="56"/>
      <c r="G144" s="56"/>
      <c r="H144" s="80"/>
      <c r="I144" s="89"/>
    </row>
    <row r="145" spans="2:9" s="19" customFormat="1" ht="12.75">
      <c r="B145" s="43"/>
      <c r="C145" s="20"/>
      <c r="D145" s="20"/>
      <c r="F145" s="21"/>
      <c r="G145" s="21"/>
      <c r="H145" s="78"/>
      <c r="I145" s="89"/>
    </row>
    <row r="146" spans="2:9" s="19" customFormat="1" ht="12.75">
      <c r="B146" s="43"/>
      <c r="C146" s="20"/>
      <c r="D146" s="20"/>
      <c r="F146" s="21"/>
      <c r="G146" s="21"/>
      <c r="H146" s="78"/>
      <c r="I146" s="89"/>
    </row>
    <row r="147" spans="2:9" s="19" customFormat="1" ht="12.75">
      <c r="B147" s="43"/>
      <c r="C147" s="20"/>
      <c r="D147" s="20"/>
      <c r="F147" s="21"/>
      <c r="G147" s="21"/>
      <c r="H147" s="78"/>
      <c r="I147" s="89"/>
    </row>
    <row r="148" spans="2:9" s="19" customFormat="1" ht="12.75">
      <c r="B148" s="43"/>
      <c r="C148" s="20"/>
      <c r="D148" s="20"/>
      <c r="F148" s="21"/>
      <c r="G148" s="21"/>
      <c r="H148" s="78"/>
      <c r="I148" s="89"/>
    </row>
    <row r="149" spans="2:9" s="19" customFormat="1" ht="12.75">
      <c r="B149" s="43"/>
      <c r="C149" s="20"/>
      <c r="D149" s="20"/>
      <c r="F149" s="21"/>
      <c r="G149" s="21"/>
      <c r="H149" s="78"/>
      <c r="I149" s="89"/>
    </row>
    <row r="150" spans="2:9" s="19" customFormat="1" ht="12.75">
      <c r="B150" s="43"/>
      <c r="C150" s="20"/>
      <c r="D150" s="20"/>
      <c r="F150" s="21"/>
      <c r="G150" s="21"/>
      <c r="H150" s="78"/>
      <c r="I150" s="89"/>
    </row>
    <row r="151" spans="2:9" s="19" customFormat="1" ht="12.75">
      <c r="B151" s="43"/>
      <c r="C151" s="20"/>
      <c r="D151" s="20"/>
      <c r="F151" s="21"/>
      <c r="G151" s="21"/>
      <c r="H151" s="78"/>
      <c r="I151" s="89"/>
    </row>
    <row r="152" spans="2:9" s="19" customFormat="1" ht="12" customHeight="1">
      <c r="B152" s="43"/>
      <c r="C152" s="20"/>
      <c r="D152" s="20"/>
      <c r="F152" s="21"/>
      <c r="G152" s="21"/>
      <c r="H152" s="78"/>
      <c r="I152" s="89"/>
    </row>
    <row r="153" spans="2:9" s="19" customFormat="1" ht="12.75">
      <c r="B153" s="43"/>
      <c r="C153" s="20"/>
      <c r="D153" s="20"/>
      <c r="F153" s="21"/>
      <c r="G153" s="21"/>
      <c r="H153" s="78"/>
      <c r="I153" s="89"/>
    </row>
    <row r="154" spans="2:9" s="19" customFormat="1" ht="12.75">
      <c r="B154" s="43"/>
      <c r="C154" s="20"/>
      <c r="D154" s="20"/>
      <c r="F154" s="21"/>
      <c r="G154" s="21"/>
      <c r="H154" s="78"/>
      <c r="I154" s="89"/>
    </row>
    <row r="155" spans="2:9" s="19" customFormat="1" ht="12.75">
      <c r="B155" s="43"/>
      <c r="C155" s="43"/>
      <c r="D155" s="43"/>
      <c r="E155" s="41"/>
      <c r="F155" s="56"/>
      <c r="G155" s="56"/>
      <c r="H155" s="80"/>
      <c r="I155" s="89"/>
    </row>
    <row r="156" spans="2:9" s="19" customFormat="1" ht="12.75">
      <c r="B156" s="43"/>
      <c r="C156" s="20"/>
      <c r="D156" s="20"/>
      <c r="F156" s="21"/>
      <c r="G156" s="21"/>
      <c r="H156" s="78"/>
      <c r="I156" s="89"/>
    </row>
    <row r="157" spans="2:9" s="19" customFormat="1" ht="12.75">
      <c r="B157" s="43"/>
      <c r="C157" s="20"/>
      <c r="D157" s="20"/>
      <c r="F157" s="21"/>
      <c r="G157" s="21"/>
      <c r="H157" s="78"/>
      <c r="I157" s="89"/>
    </row>
    <row r="158" spans="2:9" s="19" customFormat="1" ht="12.75">
      <c r="B158" s="43"/>
      <c r="C158" s="20"/>
      <c r="D158" s="20"/>
      <c r="F158" s="21"/>
      <c r="G158" s="21"/>
      <c r="H158" s="78"/>
      <c r="I158" s="89"/>
    </row>
    <row r="159" spans="2:9" s="19" customFormat="1" ht="12.75">
      <c r="B159" s="43"/>
      <c r="C159" s="20"/>
      <c r="D159" s="20"/>
      <c r="F159" s="21"/>
      <c r="G159" s="21"/>
      <c r="H159" s="78"/>
      <c r="I159" s="89"/>
    </row>
    <row r="160" spans="2:9" s="19" customFormat="1" ht="12.75">
      <c r="B160" s="43"/>
      <c r="C160" s="20"/>
      <c r="D160" s="20"/>
      <c r="F160" s="21"/>
      <c r="G160" s="21"/>
      <c r="H160" s="78"/>
      <c r="I160" s="89"/>
    </row>
    <row r="161" spans="2:9" s="19" customFormat="1" ht="12.75">
      <c r="B161" s="43"/>
      <c r="C161" s="20"/>
      <c r="D161" s="20"/>
      <c r="F161" s="21"/>
      <c r="G161" s="21"/>
      <c r="H161" s="78"/>
      <c r="I161" s="89"/>
    </row>
    <row r="162" spans="2:9" s="19" customFormat="1" ht="12.75">
      <c r="B162" s="43"/>
      <c r="C162" s="20"/>
      <c r="D162" s="20"/>
      <c r="F162" s="21"/>
      <c r="G162" s="21"/>
      <c r="H162" s="78"/>
      <c r="I162" s="89"/>
    </row>
    <row r="163" spans="2:9" s="19" customFormat="1" ht="12.75">
      <c r="B163" s="43"/>
      <c r="C163" s="20"/>
      <c r="D163" s="20"/>
      <c r="F163" s="21"/>
      <c r="G163" s="21"/>
      <c r="H163" s="78"/>
      <c r="I163" s="89"/>
    </row>
    <row r="164" spans="2:9" s="19" customFormat="1" ht="12.75">
      <c r="B164" s="43"/>
      <c r="C164" s="20"/>
      <c r="D164" s="20"/>
      <c r="F164" s="21"/>
      <c r="G164" s="21"/>
      <c r="H164" s="78"/>
      <c r="I164" s="89"/>
    </row>
    <row r="165" spans="2:9" s="19" customFormat="1" ht="12.75">
      <c r="B165" s="43"/>
      <c r="C165" s="20"/>
      <c r="D165" s="20"/>
      <c r="F165" s="21"/>
      <c r="G165" s="21"/>
      <c r="H165" s="78"/>
      <c r="I165" s="89"/>
    </row>
    <row r="166" spans="2:9" s="22" customFormat="1" ht="12.75">
      <c r="B166" s="43"/>
      <c r="F166" s="55"/>
      <c r="G166" s="55"/>
      <c r="H166" s="79"/>
      <c r="I166" s="90"/>
    </row>
    <row r="167" spans="2:9" s="19" customFormat="1" ht="12.75">
      <c r="B167" s="43"/>
      <c r="C167" s="20"/>
      <c r="D167" s="20"/>
      <c r="F167" s="21"/>
      <c r="G167" s="21"/>
      <c r="H167" s="78"/>
      <c r="I167" s="89"/>
    </row>
    <row r="168" spans="2:9" s="19" customFormat="1" ht="12.75">
      <c r="B168" s="43"/>
      <c r="C168" s="20"/>
      <c r="D168" s="20"/>
      <c r="F168" s="21"/>
      <c r="G168" s="21"/>
      <c r="H168" s="78"/>
      <c r="I168" s="89"/>
    </row>
    <row r="169" spans="2:9" s="19" customFormat="1" ht="12.75">
      <c r="B169" s="43"/>
      <c r="C169" s="20"/>
      <c r="D169" s="20"/>
      <c r="F169" s="21"/>
      <c r="G169" s="21"/>
      <c r="H169" s="78"/>
      <c r="I169" s="89"/>
    </row>
    <row r="170" spans="2:9" s="19" customFormat="1" ht="12.75">
      <c r="B170" s="43"/>
      <c r="C170" s="20"/>
      <c r="D170" s="20"/>
      <c r="F170" s="21"/>
      <c r="G170" s="21"/>
      <c r="H170" s="78"/>
      <c r="I170" s="89"/>
    </row>
    <row r="171" spans="2:9" s="19" customFormat="1" ht="12.75">
      <c r="B171" s="43"/>
      <c r="C171" s="20"/>
      <c r="D171" s="20"/>
      <c r="F171" s="21"/>
      <c r="G171" s="21"/>
      <c r="H171" s="78"/>
      <c r="I171" s="89"/>
    </row>
    <row r="172" spans="2:9" s="19" customFormat="1" ht="12.75">
      <c r="B172" s="43"/>
      <c r="C172" s="20"/>
      <c r="D172" s="20"/>
      <c r="F172" s="21"/>
      <c r="G172" s="21"/>
      <c r="H172" s="78"/>
      <c r="I172" s="89"/>
    </row>
    <row r="173" spans="2:9" s="19" customFormat="1" ht="12.75">
      <c r="B173" s="43"/>
      <c r="C173" s="20"/>
      <c r="D173" s="20"/>
      <c r="F173" s="21"/>
      <c r="G173" s="21"/>
      <c r="H173" s="78"/>
      <c r="I173" s="89"/>
    </row>
    <row r="174" spans="2:9" s="19" customFormat="1" ht="12.75">
      <c r="B174" s="43"/>
      <c r="C174" s="43"/>
      <c r="D174" s="43"/>
      <c r="E174" s="41"/>
      <c r="F174" s="56"/>
      <c r="G174" s="56"/>
      <c r="H174" s="80"/>
      <c r="I174" s="89"/>
    </row>
    <row r="175" spans="2:9" s="19" customFormat="1" ht="12.75">
      <c r="B175" s="43"/>
      <c r="C175" s="20"/>
      <c r="D175" s="20"/>
      <c r="F175" s="21"/>
      <c r="G175" s="21"/>
      <c r="H175" s="78"/>
      <c r="I175" s="89"/>
    </row>
    <row r="176" spans="2:9" s="19" customFormat="1" ht="12.75">
      <c r="B176" s="43"/>
      <c r="C176" s="20"/>
      <c r="D176" s="20"/>
      <c r="F176" s="57"/>
      <c r="G176" s="57"/>
      <c r="H176" s="81"/>
      <c r="I176" s="89"/>
    </row>
    <row r="177" spans="2:9" s="51" customFormat="1" ht="26.25" customHeight="1">
      <c r="B177" s="58"/>
      <c r="F177" s="59"/>
      <c r="G177" s="59"/>
      <c r="H177" s="82"/>
      <c r="I177" s="91"/>
    </row>
    <row r="178" spans="2:9" s="19" customFormat="1" ht="12.75">
      <c r="B178" s="43"/>
      <c r="C178" s="22"/>
      <c r="D178" s="22"/>
      <c r="F178" s="21"/>
      <c r="G178" s="21"/>
      <c r="H178" s="78"/>
      <c r="I178" s="89"/>
    </row>
    <row r="179" spans="2:9" s="19" customFormat="1" ht="12.75">
      <c r="B179" s="43"/>
      <c r="C179" s="20"/>
      <c r="D179" s="20"/>
      <c r="F179" s="21"/>
      <c r="G179" s="21"/>
      <c r="H179" s="78"/>
      <c r="I179" s="89"/>
    </row>
    <row r="180" spans="2:9" s="19" customFormat="1" ht="12.75">
      <c r="B180" s="43"/>
      <c r="C180" s="20"/>
      <c r="D180" s="20"/>
      <c r="F180" s="21"/>
      <c r="G180" s="21"/>
      <c r="H180" s="78"/>
      <c r="I180" s="89"/>
    </row>
    <row r="181" spans="2:9" s="19" customFormat="1" ht="12.75">
      <c r="B181" s="43"/>
      <c r="C181" s="20"/>
      <c r="D181" s="20"/>
      <c r="F181" s="21"/>
      <c r="G181" s="21"/>
      <c r="H181" s="78"/>
      <c r="I181" s="89"/>
    </row>
    <row r="182" spans="2:9" s="19" customFormat="1" ht="12.75">
      <c r="B182" s="43"/>
      <c r="C182" s="20"/>
      <c r="D182" s="20"/>
      <c r="F182" s="21"/>
      <c r="G182" s="21"/>
      <c r="H182" s="78"/>
      <c r="I182" s="89"/>
    </row>
    <row r="183" spans="2:9" s="19" customFormat="1" ht="12.75">
      <c r="B183" s="43"/>
      <c r="C183" s="20"/>
      <c r="D183" s="20"/>
      <c r="F183" s="21"/>
      <c r="G183" s="21"/>
      <c r="H183" s="78"/>
      <c r="I183" s="89"/>
    </row>
    <row r="184" spans="2:9" s="19" customFormat="1" ht="12.75">
      <c r="B184" s="43"/>
      <c r="C184" s="20"/>
      <c r="D184" s="20"/>
      <c r="F184" s="21"/>
      <c r="G184" s="21"/>
      <c r="H184" s="78"/>
      <c r="I184" s="89"/>
    </row>
    <row r="185" spans="2:9" s="19" customFormat="1" ht="12.75">
      <c r="B185" s="43"/>
      <c r="C185" s="20"/>
      <c r="D185" s="20"/>
      <c r="F185" s="21"/>
      <c r="G185" s="21"/>
      <c r="H185" s="78"/>
      <c r="I185" s="89"/>
    </row>
    <row r="186" spans="2:9" s="19" customFormat="1" ht="12.75">
      <c r="B186" s="43"/>
      <c r="C186" s="20"/>
      <c r="D186" s="20"/>
      <c r="F186" s="21"/>
      <c r="G186" s="21"/>
      <c r="H186" s="78"/>
      <c r="I186" s="89"/>
    </row>
    <row r="187" spans="2:9" s="19" customFormat="1" ht="12.75">
      <c r="B187" s="43"/>
      <c r="C187" s="20"/>
      <c r="D187" s="20"/>
      <c r="F187" s="21"/>
      <c r="G187" s="21"/>
      <c r="H187" s="78"/>
      <c r="I187" s="89"/>
    </row>
    <row r="188" spans="2:9" s="19" customFormat="1" ht="12.75">
      <c r="B188" s="43"/>
      <c r="C188" s="20"/>
      <c r="D188" s="20"/>
      <c r="F188" s="21"/>
      <c r="G188" s="21"/>
      <c r="H188" s="78"/>
      <c r="I188" s="89"/>
    </row>
    <row r="189" spans="2:9" s="19" customFormat="1" ht="12.75">
      <c r="B189" s="43"/>
      <c r="C189" s="20"/>
      <c r="D189" s="20"/>
      <c r="F189" s="21"/>
      <c r="G189" s="21"/>
      <c r="H189" s="78"/>
      <c r="I189" s="89"/>
    </row>
    <row r="190" spans="2:9" s="19" customFormat="1" ht="12.75">
      <c r="B190" s="43"/>
      <c r="C190" s="20"/>
      <c r="D190" s="20"/>
      <c r="F190" s="21"/>
      <c r="G190" s="21"/>
      <c r="H190" s="78"/>
      <c r="I190" s="89"/>
    </row>
    <row r="191" spans="2:9" s="19" customFormat="1" ht="12.75">
      <c r="B191" s="43"/>
      <c r="C191" s="20"/>
      <c r="D191" s="20"/>
      <c r="F191" s="21"/>
      <c r="G191" s="21"/>
      <c r="H191" s="78"/>
      <c r="I191" s="89"/>
    </row>
    <row r="192" spans="2:9" s="19" customFormat="1" ht="12.75">
      <c r="B192" s="43"/>
      <c r="C192" s="20"/>
      <c r="D192" s="20"/>
      <c r="F192" s="21"/>
      <c r="G192" s="21"/>
      <c r="H192" s="78"/>
      <c r="I192" s="89"/>
    </row>
    <row r="193" spans="2:9" s="19" customFormat="1" ht="12.75">
      <c r="B193" s="43"/>
      <c r="C193" s="20"/>
      <c r="D193" s="20"/>
      <c r="F193" s="21"/>
      <c r="G193" s="21"/>
      <c r="H193" s="78"/>
      <c r="I193" s="89"/>
    </row>
    <row r="194" spans="2:9" s="19" customFormat="1" ht="12.75">
      <c r="B194" s="43"/>
      <c r="C194" s="20"/>
      <c r="D194" s="20"/>
      <c r="F194" s="21"/>
      <c r="G194" s="21"/>
      <c r="H194" s="78"/>
      <c r="I194" s="89"/>
    </row>
    <row r="195" spans="2:9" s="19" customFormat="1" ht="12.75">
      <c r="B195" s="43"/>
      <c r="C195" s="22"/>
      <c r="D195" s="20"/>
      <c r="F195" s="21"/>
      <c r="G195" s="21"/>
      <c r="H195" s="78"/>
      <c r="I195" s="89"/>
    </row>
    <row r="196" spans="2:9" s="19" customFormat="1" ht="12.75">
      <c r="B196" s="43"/>
      <c r="C196" s="20"/>
      <c r="D196" s="20"/>
      <c r="F196" s="21"/>
      <c r="G196" s="21"/>
      <c r="H196" s="78"/>
      <c r="I196" s="89"/>
    </row>
    <row r="197" spans="2:9" s="19" customFormat="1" ht="12.75">
      <c r="B197" s="43"/>
      <c r="C197" s="20"/>
      <c r="D197" s="20"/>
      <c r="F197" s="21"/>
      <c r="G197" s="21"/>
      <c r="H197" s="78"/>
      <c r="I197" s="89"/>
    </row>
    <row r="198" spans="2:9" s="19" customFormat="1" ht="12.75">
      <c r="B198" s="43"/>
      <c r="C198" s="20"/>
      <c r="D198" s="20"/>
      <c r="F198" s="21"/>
      <c r="G198" s="21"/>
      <c r="H198" s="78"/>
      <c r="I198" s="89"/>
    </row>
    <row r="199" spans="2:9" s="19" customFormat="1" ht="12.75">
      <c r="B199" s="43"/>
      <c r="C199" s="20"/>
      <c r="D199" s="20"/>
      <c r="F199" s="21"/>
      <c r="G199" s="21"/>
      <c r="H199" s="78"/>
      <c r="I199" s="89"/>
    </row>
    <row r="200" spans="2:9" s="19" customFormat="1" ht="12.75">
      <c r="B200" s="43"/>
      <c r="C200" s="20"/>
      <c r="D200" s="20"/>
      <c r="F200" s="21"/>
      <c r="G200" s="21"/>
      <c r="H200" s="78"/>
      <c r="I200" s="89"/>
    </row>
    <row r="201" spans="2:9" s="19" customFormat="1" ht="12.75">
      <c r="B201" s="43"/>
      <c r="C201" s="20"/>
      <c r="D201" s="20"/>
      <c r="F201" s="21"/>
      <c r="G201" s="21"/>
      <c r="H201" s="78"/>
      <c r="I201" s="89"/>
    </row>
    <row r="202" spans="2:9" s="19" customFormat="1" ht="12.75">
      <c r="B202" s="43"/>
      <c r="C202" s="20"/>
      <c r="D202" s="20"/>
      <c r="F202" s="21"/>
      <c r="G202" s="21"/>
      <c r="H202" s="78"/>
      <c r="I202" s="89"/>
    </row>
    <row r="203" spans="2:9" s="19" customFormat="1" ht="12.75" customHeight="1">
      <c r="B203" s="43"/>
      <c r="C203" s="20"/>
      <c r="D203" s="20"/>
      <c r="F203" s="21"/>
      <c r="G203" s="21"/>
      <c r="H203" s="78"/>
      <c r="I203" s="89"/>
    </row>
    <row r="204" spans="2:9" s="19" customFormat="1" ht="12.75">
      <c r="B204" s="43"/>
      <c r="C204" s="20"/>
      <c r="D204" s="20"/>
      <c r="F204" s="21"/>
      <c r="G204" s="21"/>
      <c r="H204" s="78"/>
      <c r="I204" s="89"/>
    </row>
    <row r="205" spans="2:9" s="19" customFormat="1" ht="12.75">
      <c r="B205" s="43"/>
      <c r="C205" s="20"/>
      <c r="D205" s="20"/>
      <c r="F205" s="21"/>
      <c r="G205" s="21"/>
      <c r="H205" s="78"/>
      <c r="I205" s="89"/>
    </row>
    <row r="206" spans="2:9" s="19" customFormat="1" ht="12.75">
      <c r="B206" s="43"/>
      <c r="C206" s="20"/>
      <c r="D206" s="20"/>
      <c r="F206" s="21"/>
      <c r="G206" s="21"/>
      <c r="H206" s="78"/>
      <c r="I206" s="89"/>
    </row>
    <row r="207" spans="2:9" s="19" customFormat="1" ht="12.75">
      <c r="B207" s="43"/>
      <c r="C207" s="20"/>
      <c r="D207" s="20"/>
      <c r="F207" s="21"/>
      <c r="G207" s="21"/>
      <c r="H207" s="78"/>
      <c r="I207" s="89"/>
    </row>
    <row r="208" spans="2:9" s="19" customFormat="1" ht="12.75">
      <c r="B208" s="43"/>
      <c r="C208" s="20"/>
      <c r="D208" s="20"/>
      <c r="F208" s="21"/>
      <c r="G208" s="21"/>
      <c r="H208" s="78"/>
      <c r="I208" s="89"/>
    </row>
    <row r="209" spans="2:9" s="27" customFormat="1" ht="11.25">
      <c r="B209" s="42"/>
      <c r="F209" s="30"/>
      <c r="G209" s="30"/>
      <c r="H209" s="83"/>
      <c r="I209" s="92"/>
    </row>
    <row r="210" spans="2:9" s="19" customFormat="1" ht="12.75">
      <c r="B210" s="43"/>
      <c r="C210" s="22"/>
      <c r="D210" s="20"/>
      <c r="F210" s="21"/>
      <c r="G210" s="21"/>
      <c r="H210" s="78"/>
      <c r="I210" s="89"/>
    </row>
    <row r="211" spans="2:9" s="28" customFormat="1" ht="11.25" customHeight="1">
      <c r="B211" s="101"/>
      <c r="C211" s="31"/>
      <c r="D211" s="31"/>
      <c r="F211" s="32"/>
      <c r="G211" s="32"/>
      <c r="H211" s="84"/>
      <c r="I211" s="97"/>
    </row>
    <row r="212" spans="2:9" s="28" customFormat="1" ht="11.25" customHeight="1">
      <c r="B212" s="101"/>
      <c r="C212" s="31"/>
      <c r="D212" s="31"/>
      <c r="F212" s="32"/>
      <c r="G212" s="32"/>
      <c r="H212" s="84"/>
      <c r="I212" s="97"/>
    </row>
    <row r="213" spans="2:9" s="28" customFormat="1" ht="11.25" customHeight="1">
      <c r="B213" s="101"/>
      <c r="C213" s="31"/>
      <c r="D213" s="31"/>
      <c r="F213" s="32"/>
      <c r="G213" s="32"/>
      <c r="H213" s="84"/>
      <c r="I213" s="97"/>
    </row>
    <row r="214" spans="2:9" s="28" customFormat="1" ht="11.25" customHeight="1">
      <c r="B214" s="101"/>
      <c r="C214" s="31"/>
      <c r="D214" s="31"/>
      <c r="F214" s="32"/>
      <c r="G214" s="32"/>
      <c r="H214" s="84"/>
      <c r="I214" s="97"/>
    </row>
    <row r="215" spans="2:9" s="28" customFormat="1" ht="11.25" customHeight="1">
      <c r="B215" s="101"/>
      <c r="C215" s="31"/>
      <c r="D215" s="31"/>
      <c r="F215" s="32"/>
      <c r="G215" s="32"/>
      <c r="H215" s="84"/>
      <c r="I215" s="97"/>
    </row>
    <row r="216" spans="2:9" s="28" customFormat="1" ht="11.25" customHeight="1">
      <c r="B216" s="101"/>
      <c r="C216" s="31"/>
      <c r="D216" s="31"/>
      <c r="F216" s="32"/>
      <c r="G216" s="32"/>
      <c r="H216" s="84"/>
      <c r="I216" s="97"/>
    </row>
    <row r="217" spans="2:9" s="28" customFormat="1" ht="11.25" customHeight="1">
      <c r="B217" s="101"/>
      <c r="C217" s="31"/>
      <c r="D217" s="31"/>
      <c r="F217" s="32"/>
      <c r="G217" s="32"/>
      <c r="H217" s="84"/>
      <c r="I217" s="97"/>
    </row>
    <row r="218" spans="2:9" s="28" customFormat="1" ht="11.25" customHeight="1">
      <c r="B218" s="101"/>
      <c r="C218" s="31"/>
      <c r="D218" s="31"/>
      <c r="F218" s="32"/>
      <c r="G218" s="32"/>
      <c r="H218" s="84"/>
      <c r="I218" s="97"/>
    </row>
    <row r="219" spans="2:9" s="28" customFormat="1" ht="11.25" customHeight="1">
      <c r="B219" s="101"/>
      <c r="C219" s="31"/>
      <c r="D219" s="31"/>
      <c r="F219" s="32"/>
      <c r="G219" s="32"/>
      <c r="H219" s="84"/>
      <c r="I219" s="97"/>
    </row>
    <row r="220" spans="2:9" s="28" customFormat="1" ht="11.25" customHeight="1">
      <c r="B220" s="101"/>
      <c r="C220" s="31"/>
      <c r="D220" s="31"/>
      <c r="F220" s="32"/>
      <c r="G220" s="32"/>
      <c r="H220" s="84"/>
      <c r="I220" s="97"/>
    </row>
    <row r="221" spans="2:9" s="28" customFormat="1" ht="11.25" customHeight="1">
      <c r="B221" s="101"/>
      <c r="C221" s="31"/>
      <c r="D221" s="31"/>
      <c r="F221" s="32"/>
      <c r="G221" s="32"/>
      <c r="H221" s="84"/>
      <c r="I221" s="97"/>
    </row>
    <row r="222" spans="2:9" s="28" customFormat="1" ht="11.25" customHeight="1">
      <c r="B222" s="101"/>
      <c r="C222" s="31"/>
      <c r="D222" s="31"/>
      <c r="F222" s="32"/>
      <c r="G222" s="32"/>
      <c r="H222" s="84"/>
      <c r="I222" s="97"/>
    </row>
    <row r="223" spans="2:9" s="28" customFormat="1" ht="11.25" customHeight="1">
      <c r="B223" s="101"/>
      <c r="C223" s="31"/>
      <c r="D223" s="31"/>
      <c r="F223" s="32"/>
      <c r="G223" s="32"/>
      <c r="H223" s="84"/>
      <c r="I223" s="97"/>
    </row>
    <row r="224" spans="2:9" s="28" customFormat="1" ht="11.25" customHeight="1">
      <c r="B224" s="101"/>
      <c r="C224" s="31"/>
      <c r="D224" s="31"/>
      <c r="F224" s="32"/>
      <c r="G224" s="32"/>
      <c r="H224" s="84"/>
      <c r="I224" s="97"/>
    </row>
    <row r="225" spans="2:9" s="28" customFormat="1" ht="11.25" customHeight="1">
      <c r="B225" s="101"/>
      <c r="C225" s="31"/>
      <c r="D225" s="31"/>
      <c r="F225" s="32"/>
      <c r="G225" s="32"/>
      <c r="H225" s="84"/>
      <c r="I225" s="97"/>
    </row>
    <row r="226" spans="2:9" s="28" customFormat="1" ht="11.25" customHeight="1">
      <c r="B226" s="101"/>
      <c r="C226" s="31"/>
      <c r="D226" s="31"/>
      <c r="F226" s="32"/>
      <c r="G226" s="32"/>
      <c r="H226" s="84"/>
      <c r="I226" s="97"/>
    </row>
    <row r="227" spans="2:9" s="28" customFormat="1" ht="11.25" customHeight="1">
      <c r="B227" s="101"/>
      <c r="C227" s="31"/>
      <c r="D227" s="31"/>
      <c r="F227" s="32"/>
      <c r="G227" s="32"/>
      <c r="H227" s="84"/>
      <c r="I227" s="97"/>
    </row>
    <row r="228" spans="2:9" s="28" customFormat="1" ht="11.25" customHeight="1">
      <c r="B228" s="101"/>
      <c r="C228" s="31"/>
      <c r="D228" s="31"/>
      <c r="F228" s="32"/>
      <c r="G228" s="32"/>
      <c r="H228" s="84"/>
      <c r="I228" s="97"/>
    </row>
    <row r="229" spans="2:9" s="28" customFormat="1" ht="11.25" customHeight="1">
      <c r="B229" s="101"/>
      <c r="C229" s="31"/>
      <c r="D229" s="31"/>
      <c r="F229" s="32"/>
      <c r="G229" s="32"/>
      <c r="H229" s="84"/>
      <c r="I229" s="97"/>
    </row>
    <row r="230" spans="2:9" s="28" customFormat="1" ht="11.25" customHeight="1">
      <c r="B230" s="101"/>
      <c r="C230" s="31"/>
      <c r="D230" s="31"/>
      <c r="F230" s="32"/>
      <c r="G230" s="32"/>
      <c r="H230" s="84"/>
      <c r="I230" s="97"/>
    </row>
    <row r="231" spans="2:9" s="28" customFormat="1" ht="11.25" customHeight="1">
      <c r="B231" s="101"/>
      <c r="C231" s="31"/>
      <c r="D231" s="31"/>
      <c r="F231" s="32"/>
      <c r="G231" s="32"/>
      <c r="H231" s="84"/>
      <c r="I231" s="97"/>
    </row>
    <row r="232" spans="2:9" s="28" customFormat="1" ht="11.25" customHeight="1">
      <c r="B232" s="101"/>
      <c r="C232" s="31"/>
      <c r="D232" s="31"/>
      <c r="F232" s="32"/>
      <c r="G232" s="32"/>
      <c r="H232" s="84"/>
      <c r="I232" s="97"/>
    </row>
    <row r="233" spans="2:9" s="28" customFormat="1" ht="11.25" customHeight="1">
      <c r="B233" s="101"/>
      <c r="C233" s="31"/>
      <c r="D233" s="31"/>
      <c r="F233" s="32"/>
      <c r="G233" s="32"/>
      <c r="H233" s="84"/>
      <c r="I233" s="97"/>
    </row>
    <row r="234" spans="2:9" s="28" customFormat="1" ht="11.25" customHeight="1">
      <c r="B234" s="101"/>
      <c r="C234" s="31"/>
      <c r="D234" s="31"/>
      <c r="F234" s="32"/>
      <c r="G234" s="32"/>
      <c r="H234" s="84"/>
      <c r="I234" s="97"/>
    </row>
    <row r="235" spans="2:9" s="28" customFormat="1" ht="11.25" customHeight="1">
      <c r="B235" s="101"/>
      <c r="C235" s="31"/>
      <c r="D235" s="31"/>
      <c r="F235" s="32"/>
      <c r="G235" s="32"/>
      <c r="H235" s="84"/>
      <c r="I235" s="97"/>
    </row>
    <row r="236" spans="2:9" s="28" customFormat="1" ht="11.25" customHeight="1">
      <c r="B236" s="101"/>
      <c r="C236" s="31"/>
      <c r="D236" s="31"/>
      <c r="F236" s="32"/>
      <c r="G236" s="32"/>
      <c r="H236" s="84"/>
      <c r="I236" s="97"/>
    </row>
    <row r="237" spans="2:9" s="28" customFormat="1" ht="11.25" customHeight="1">
      <c r="B237" s="101"/>
      <c r="C237" s="31"/>
      <c r="D237" s="31"/>
      <c r="F237" s="32"/>
      <c r="G237" s="32"/>
      <c r="H237" s="84"/>
      <c r="I237" s="97"/>
    </row>
    <row r="238" spans="2:9" s="28" customFormat="1" ht="11.25" customHeight="1">
      <c r="B238" s="101"/>
      <c r="C238" s="31"/>
      <c r="D238" s="31"/>
      <c r="F238" s="32"/>
      <c r="G238" s="32"/>
      <c r="H238" s="84"/>
      <c r="I238" s="97"/>
    </row>
    <row r="239" spans="2:9" s="28" customFormat="1" ht="11.25" customHeight="1">
      <c r="B239" s="101"/>
      <c r="C239" s="31"/>
      <c r="D239" s="31"/>
      <c r="F239" s="32"/>
      <c r="G239" s="32"/>
      <c r="H239" s="84"/>
      <c r="I239" s="97"/>
    </row>
    <row r="240" spans="2:9" s="28" customFormat="1" ht="11.25" customHeight="1">
      <c r="B240" s="101"/>
      <c r="C240" s="31"/>
      <c r="D240" s="31"/>
      <c r="F240" s="32"/>
      <c r="G240" s="32"/>
      <c r="H240" s="84"/>
      <c r="I240" s="97"/>
    </row>
    <row r="241" spans="2:9" s="28" customFormat="1" ht="11.25" customHeight="1">
      <c r="B241" s="101"/>
      <c r="C241" s="31"/>
      <c r="D241" s="31"/>
      <c r="F241" s="32"/>
      <c r="G241" s="32"/>
      <c r="H241" s="84"/>
      <c r="I241" s="97"/>
    </row>
    <row r="242" spans="2:9" s="28" customFormat="1" ht="11.25" customHeight="1">
      <c r="B242" s="101"/>
      <c r="C242" s="31"/>
      <c r="D242" s="31"/>
      <c r="F242" s="32"/>
      <c r="G242" s="32"/>
      <c r="H242" s="84"/>
      <c r="I242" s="97"/>
    </row>
    <row r="243" spans="2:9" s="28" customFormat="1" ht="11.25" customHeight="1">
      <c r="B243" s="101"/>
      <c r="C243" s="31"/>
      <c r="D243" s="31"/>
      <c r="F243" s="32"/>
      <c r="G243" s="32"/>
      <c r="H243" s="84"/>
      <c r="I243" s="97"/>
    </row>
    <row r="244" spans="2:9" s="28" customFormat="1" ht="11.25" customHeight="1">
      <c r="B244" s="101"/>
      <c r="C244" s="31"/>
      <c r="D244" s="31"/>
      <c r="F244" s="32"/>
      <c r="G244" s="32"/>
      <c r="H244" s="84"/>
      <c r="I244" s="97"/>
    </row>
    <row r="245" spans="2:9" s="28" customFormat="1" ht="11.25" customHeight="1">
      <c r="B245" s="101"/>
      <c r="C245" s="31"/>
      <c r="D245" s="31"/>
      <c r="F245" s="32"/>
      <c r="G245" s="32"/>
      <c r="H245" s="84"/>
      <c r="I245" s="97"/>
    </row>
    <row r="246" spans="2:9" s="28" customFormat="1" ht="11.25" customHeight="1">
      <c r="B246" s="101"/>
      <c r="C246" s="31"/>
      <c r="D246" s="31"/>
      <c r="F246" s="32"/>
      <c r="G246" s="32"/>
      <c r="H246" s="84"/>
      <c r="I246" s="97"/>
    </row>
    <row r="247" spans="2:9" s="28" customFormat="1" ht="11.25" customHeight="1">
      <c r="B247" s="101"/>
      <c r="C247" s="31"/>
      <c r="D247" s="31"/>
      <c r="F247" s="32"/>
      <c r="G247" s="32"/>
      <c r="H247" s="84"/>
      <c r="I247" s="97"/>
    </row>
    <row r="248" spans="2:9" s="28" customFormat="1" ht="11.25" customHeight="1">
      <c r="B248" s="101"/>
      <c r="C248" s="31"/>
      <c r="D248" s="31"/>
      <c r="F248" s="32"/>
      <c r="G248" s="32"/>
      <c r="H248" s="84"/>
      <c r="I248" s="97"/>
    </row>
    <row r="249" spans="2:9" s="28" customFormat="1" ht="11.25" customHeight="1">
      <c r="B249" s="101"/>
      <c r="C249" s="31"/>
      <c r="D249" s="31"/>
      <c r="F249" s="32"/>
      <c r="G249" s="32"/>
      <c r="H249" s="84"/>
      <c r="I249" s="97"/>
    </row>
    <row r="250" spans="2:9" s="28" customFormat="1" ht="11.25" customHeight="1">
      <c r="B250" s="101"/>
      <c r="C250" s="33"/>
      <c r="D250" s="31"/>
      <c r="F250" s="32"/>
      <c r="G250" s="32"/>
      <c r="H250" s="84"/>
      <c r="I250" s="97"/>
    </row>
    <row r="251" spans="2:9" s="28" customFormat="1" ht="11.25" customHeight="1">
      <c r="B251" s="101"/>
      <c r="C251" s="31"/>
      <c r="D251" s="31"/>
      <c r="F251" s="32"/>
      <c r="G251" s="32"/>
      <c r="H251" s="84"/>
      <c r="I251" s="97"/>
    </row>
    <row r="252" spans="2:9" s="28" customFormat="1" ht="11.25" customHeight="1">
      <c r="B252" s="101"/>
      <c r="C252" s="31"/>
      <c r="D252" s="31"/>
      <c r="F252" s="32"/>
      <c r="G252" s="32"/>
      <c r="H252" s="84"/>
      <c r="I252" s="97"/>
    </row>
    <row r="253" spans="2:9" s="29" customFormat="1" ht="15" customHeight="1">
      <c r="B253" s="34"/>
      <c r="C253" s="34"/>
      <c r="D253" s="34"/>
      <c r="F253" s="35"/>
      <c r="G253" s="35"/>
      <c r="H253" s="85"/>
      <c r="I253" s="93"/>
    </row>
    <row r="254" spans="2:9" s="19" customFormat="1" ht="12.75">
      <c r="B254" s="43"/>
      <c r="C254" s="20"/>
      <c r="D254" s="20"/>
      <c r="F254" s="21"/>
      <c r="G254" s="21"/>
      <c r="H254" s="78"/>
      <c r="I254" s="89"/>
    </row>
    <row r="255" spans="2:9" s="19" customFormat="1" ht="12.75">
      <c r="B255" s="43"/>
      <c r="C255" s="20"/>
      <c r="D255" s="20"/>
      <c r="F255" s="21"/>
      <c r="G255" s="21"/>
      <c r="H255" s="78"/>
      <c r="I255" s="89"/>
    </row>
    <row r="256" spans="2:9" s="19" customFormat="1" ht="12.75">
      <c r="B256" s="43"/>
      <c r="C256" s="20"/>
      <c r="D256" s="20"/>
      <c r="F256" s="21"/>
      <c r="G256" s="21"/>
      <c r="H256" s="78"/>
      <c r="I256" s="89"/>
    </row>
    <row r="257" spans="2:9" s="19" customFormat="1" ht="12.75">
      <c r="B257" s="43"/>
      <c r="C257" s="20"/>
      <c r="D257" s="20"/>
      <c r="F257" s="21"/>
      <c r="G257" s="21"/>
      <c r="H257" s="78"/>
      <c r="I257" s="89"/>
    </row>
    <row r="258" spans="2:9" s="19" customFormat="1" ht="12.75">
      <c r="B258" s="43"/>
      <c r="C258" s="20"/>
      <c r="D258" s="20"/>
      <c r="F258" s="21"/>
      <c r="G258" s="21"/>
      <c r="H258" s="78"/>
      <c r="I258" s="89"/>
    </row>
    <row r="259" spans="2:9" s="19" customFormat="1" ht="12.75">
      <c r="B259" s="43"/>
      <c r="C259" s="20"/>
      <c r="D259" s="20"/>
      <c r="F259" s="21"/>
      <c r="G259" s="21"/>
      <c r="H259" s="78"/>
      <c r="I259" s="89"/>
    </row>
    <row r="260" spans="2:9" s="19" customFormat="1" ht="12.75">
      <c r="B260" s="43"/>
      <c r="C260" s="20"/>
      <c r="D260" s="20"/>
      <c r="F260" s="21"/>
      <c r="G260" s="21"/>
      <c r="H260" s="78"/>
      <c r="I260" s="89"/>
    </row>
    <row r="261" spans="2:9" s="19" customFormat="1" ht="12.75">
      <c r="B261" s="43"/>
      <c r="C261" s="22"/>
      <c r="D261" s="20"/>
      <c r="F261" s="21"/>
      <c r="G261" s="21"/>
      <c r="H261" s="78"/>
      <c r="I261" s="89"/>
    </row>
    <row r="262" spans="2:9" s="19" customFormat="1" ht="12.75">
      <c r="B262" s="43"/>
      <c r="C262" s="22"/>
      <c r="D262" s="20"/>
      <c r="F262" s="21"/>
      <c r="G262" s="21"/>
      <c r="H262" s="78"/>
      <c r="I262" s="89"/>
    </row>
    <row r="263" spans="2:9" s="19" customFormat="1" ht="12.75">
      <c r="B263" s="43"/>
      <c r="C263" s="20"/>
      <c r="D263" s="20"/>
      <c r="F263" s="21"/>
      <c r="G263" s="21"/>
      <c r="H263" s="78"/>
      <c r="I263" s="89"/>
    </row>
    <row r="264" spans="2:9" s="19" customFormat="1" ht="12.75">
      <c r="B264" s="43"/>
      <c r="C264" s="20"/>
      <c r="D264" s="20"/>
      <c r="F264" s="21"/>
      <c r="G264" s="21"/>
      <c r="H264" s="78"/>
      <c r="I264" s="89"/>
    </row>
    <row r="265" spans="2:9" s="19" customFormat="1" ht="12.75">
      <c r="B265" s="43"/>
      <c r="C265" s="20"/>
      <c r="D265" s="20"/>
      <c r="F265" s="21"/>
      <c r="G265" s="21"/>
      <c r="H265" s="78"/>
      <c r="I265" s="89"/>
    </row>
    <row r="266" spans="2:9" s="19" customFormat="1" ht="12.75">
      <c r="B266" s="43"/>
      <c r="C266" s="20"/>
      <c r="D266" s="20"/>
      <c r="F266" s="21"/>
      <c r="G266" s="21"/>
      <c r="H266" s="78"/>
      <c r="I266" s="89"/>
    </row>
    <row r="267" spans="2:9" s="19" customFormat="1" ht="12.75">
      <c r="B267" s="43"/>
      <c r="C267" s="20"/>
      <c r="D267" s="20"/>
      <c r="F267" s="21"/>
      <c r="G267" s="21"/>
      <c r="H267" s="78"/>
      <c r="I267" s="89"/>
    </row>
    <row r="268" spans="2:9" s="19" customFormat="1" ht="12.75">
      <c r="B268" s="43"/>
      <c r="C268" s="20"/>
      <c r="D268" s="20"/>
      <c r="F268" s="21"/>
      <c r="G268" s="21"/>
      <c r="H268" s="78"/>
      <c r="I268" s="89"/>
    </row>
    <row r="269" spans="2:9" s="19" customFormat="1" ht="12.75">
      <c r="B269" s="43"/>
      <c r="C269" s="20"/>
      <c r="D269" s="20"/>
      <c r="F269" s="21"/>
      <c r="G269" s="21"/>
      <c r="H269" s="78"/>
      <c r="I269" s="89"/>
    </row>
    <row r="270" spans="2:9" s="19" customFormat="1" ht="12.75">
      <c r="B270" s="43"/>
      <c r="C270" s="22"/>
      <c r="D270" s="20"/>
      <c r="F270" s="21"/>
      <c r="G270" s="21"/>
      <c r="H270" s="78"/>
      <c r="I270" s="89"/>
    </row>
    <row r="271" spans="2:9" s="19" customFormat="1" ht="12.75">
      <c r="B271" s="43"/>
      <c r="C271" s="20"/>
      <c r="D271" s="20"/>
      <c r="F271" s="21"/>
      <c r="G271" s="21"/>
      <c r="H271" s="78"/>
      <c r="I271" s="89"/>
    </row>
    <row r="272" spans="2:9" s="19" customFormat="1" ht="12.75">
      <c r="B272" s="43"/>
      <c r="C272" s="20"/>
      <c r="D272" s="20"/>
      <c r="F272" s="21"/>
      <c r="G272" s="21"/>
      <c r="H272" s="78"/>
      <c r="I272" s="89"/>
    </row>
    <row r="273" spans="2:9" s="19" customFormat="1" ht="12.75" customHeight="1">
      <c r="B273" s="43"/>
      <c r="C273" s="20"/>
      <c r="D273" s="20"/>
      <c r="F273" s="21"/>
      <c r="G273" s="21"/>
      <c r="H273" s="78"/>
      <c r="I273" s="89"/>
    </row>
    <row r="274" spans="2:9" s="20" customFormat="1" ht="24" customHeight="1">
      <c r="B274" s="43"/>
      <c r="C274" s="23"/>
      <c r="D274" s="23"/>
      <c r="F274" s="24"/>
      <c r="G274" s="24"/>
      <c r="H274" s="86"/>
      <c r="I274" s="90"/>
    </row>
    <row r="275" spans="2:9" s="19" customFormat="1" ht="12.75" customHeight="1">
      <c r="B275" s="43"/>
      <c r="C275" s="20"/>
      <c r="D275" s="20"/>
      <c r="F275" s="21"/>
      <c r="G275" s="21"/>
      <c r="H275" s="78"/>
      <c r="I275" s="89"/>
    </row>
    <row r="276" spans="2:9" s="19" customFormat="1" ht="12.75" customHeight="1">
      <c r="B276" s="43"/>
      <c r="C276" s="20"/>
      <c r="D276" s="20"/>
      <c r="F276" s="21"/>
      <c r="G276" s="21"/>
      <c r="H276" s="78"/>
      <c r="I276" s="89"/>
    </row>
    <row r="277" spans="2:9" s="19" customFormat="1" ht="12.75" customHeight="1">
      <c r="B277" s="43"/>
      <c r="C277" s="20"/>
      <c r="D277" s="20"/>
      <c r="F277" s="21"/>
      <c r="G277" s="21"/>
      <c r="H277" s="78"/>
      <c r="I277" s="89"/>
    </row>
    <row r="278" spans="2:9" s="19" customFormat="1" ht="12.75">
      <c r="B278" s="43"/>
      <c r="C278" s="20"/>
      <c r="D278" s="20"/>
      <c r="F278" s="21"/>
      <c r="G278" s="21"/>
      <c r="H278" s="78"/>
      <c r="I278" s="89"/>
    </row>
    <row r="279" spans="2:9" s="19" customFormat="1" ht="12.75">
      <c r="B279" s="43"/>
      <c r="C279" s="20"/>
      <c r="D279" s="20"/>
      <c r="F279" s="21"/>
      <c r="G279" s="21"/>
      <c r="H279" s="78"/>
      <c r="I279" s="89"/>
    </row>
    <row r="280" spans="2:9" s="19" customFormat="1" ht="12.75">
      <c r="B280" s="43"/>
      <c r="C280" s="20"/>
      <c r="D280" s="20"/>
      <c r="F280" s="21"/>
      <c r="G280" s="21"/>
      <c r="H280" s="78"/>
      <c r="I280" s="89"/>
    </row>
    <row r="281" spans="2:9" s="19" customFormat="1" ht="12.75">
      <c r="B281" s="43"/>
      <c r="C281" s="20"/>
      <c r="D281" s="20"/>
      <c r="F281" s="21"/>
      <c r="G281" s="21"/>
      <c r="H281" s="78"/>
      <c r="I281" s="89"/>
    </row>
    <row r="282" spans="2:9" s="19" customFormat="1" ht="12.75">
      <c r="B282" s="43"/>
      <c r="C282" s="20"/>
      <c r="D282" s="20"/>
      <c r="F282" s="21"/>
      <c r="G282" s="21"/>
      <c r="H282" s="78"/>
      <c r="I282" s="89"/>
    </row>
    <row r="283" spans="2:9" s="19" customFormat="1" ht="15.75">
      <c r="B283" s="43"/>
      <c r="C283" s="25"/>
      <c r="D283" s="20"/>
      <c r="F283" s="21"/>
      <c r="G283" s="26"/>
      <c r="H283" s="85"/>
      <c r="I283" s="89"/>
    </row>
    <row r="284" spans="2:9" s="19" customFormat="1" ht="12.75">
      <c r="B284" s="43"/>
      <c r="C284" s="20"/>
      <c r="D284" s="20"/>
      <c r="F284" s="21"/>
      <c r="G284" s="21"/>
      <c r="H284" s="78"/>
      <c r="I284" s="89"/>
    </row>
    <row r="285" spans="2:9" s="19" customFormat="1" ht="12.75">
      <c r="B285" s="43"/>
      <c r="C285" s="20"/>
      <c r="D285" s="20"/>
      <c r="F285" s="21"/>
      <c r="G285" s="21"/>
      <c r="H285" s="78"/>
      <c r="I285" s="89"/>
    </row>
    <row r="286" spans="2:9" s="19" customFormat="1" ht="12.75">
      <c r="B286" s="43"/>
      <c r="C286" s="20"/>
      <c r="D286" s="20"/>
      <c r="F286" s="21"/>
      <c r="G286" s="21"/>
      <c r="H286" s="78"/>
      <c r="I286" s="89"/>
    </row>
    <row r="287" spans="2:9" s="19" customFormat="1" ht="12.75">
      <c r="B287" s="43"/>
      <c r="C287" s="20"/>
      <c r="D287" s="20"/>
      <c r="F287" s="21"/>
      <c r="G287" s="21"/>
      <c r="H287" s="78"/>
      <c r="I287" s="89"/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2" r:id="rId1"/>
  <headerFooter alignWithMargins="0">
    <oddFooter>&amp;C&amp;"Arial,Tučné"&amp;12Plocha číslo 1.
</oddFooter>
  </headerFooter>
  <rowBreaks count="6" manualBreakCount="6">
    <brk id="37" min="2" max="8" man="1"/>
    <brk id="89" min="1" max="8" man="1"/>
    <brk id="132" min="1" max="8" man="1"/>
    <brk id="165" min="1" max="8" man="1"/>
    <brk id="177" min="1" max="8" man="1"/>
    <brk id="208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62"/>
  <sheetViews>
    <sheetView zoomScalePageLayoutView="0" workbookViewId="0" topLeftCell="B37">
      <selection activeCell="G46" sqref="G46"/>
    </sheetView>
  </sheetViews>
  <sheetFormatPr defaultColWidth="9.140625" defaultRowHeight="12.75"/>
  <cols>
    <col min="1" max="1" width="9.140625" style="3" customWidth="1"/>
    <col min="2" max="2" width="15.7109375" style="62" customWidth="1"/>
    <col min="3" max="3" width="87.140625" style="2" customWidth="1"/>
    <col min="4" max="4" width="8.421875" style="2" customWidth="1"/>
    <col min="5" max="5" width="7.28125" style="3" customWidth="1"/>
    <col min="6" max="6" width="18.28125" style="4" customWidth="1"/>
    <col min="7" max="7" width="20.28125" style="4" customWidth="1"/>
    <col min="8" max="8" width="20.57421875" style="87" customWidth="1"/>
    <col min="9" max="9" width="17.8515625" style="94" customWidth="1"/>
    <col min="10" max="16384" width="9.140625" style="3" customWidth="1"/>
  </cols>
  <sheetData>
    <row r="1" spans="1:9" s="2" customFormat="1" ht="38.25">
      <c r="A1" s="1"/>
      <c r="B1" s="40"/>
      <c r="C1" s="60"/>
      <c r="D1" s="60" t="s">
        <v>0</v>
      </c>
      <c r="E1" s="60" t="s">
        <v>1</v>
      </c>
      <c r="F1" s="61" t="s">
        <v>2</v>
      </c>
      <c r="G1" s="61" t="s">
        <v>3</v>
      </c>
      <c r="H1" s="74" t="s">
        <v>4</v>
      </c>
      <c r="I1" s="98" t="s">
        <v>22</v>
      </c>
    </row>
    <row r="2" spans="1:9" s="1" customFormat="1" ht="12.75">
      <c r="A2" s="8"/>
      <c r="B2" s="36"/>
      <c r="C2" s="18" t="s">
        <v>5</v>
      </c>
      <c r="D2" s="5"/>
      <c r="E2" s="6"/>
      <c r="F2" s="7"/>
      <c r="G2" s="7"/>
      <c r="H2" s="75"/>
      <c r="I2" s="75"/>
    </row>
    <row r="3" spans="2:9" s="8" customFormat="1" ht="12.75">
      <c r="B3" s="36"/>
      <c r="C3" s="18" t="s">
        <v>11</v>
      </c>
      <c r="D3" s="5"/>
      <c r="E3" s="6"/>
      <c r="F3" s="7"/>
      <c r="G3" s="7"/>
      <c r="H3" s="75"/>
      <c r="I3" s="88">
        <f>SUM(H4:H9)</f>
        <v>0</v>
      </c>
    </row>
    <row r="4" spans="1:9" s="65" customFormat="1" ht="12.75">
      <c r="A4" s="62"/>
      <c r="B4" s="60"/>
      <c r="C4" s="46" t="s">
        <v>42</v>
      </c>
      <c r="D4" s="46" t="s">
        <v>7</v>
      </c>
      <c r="E4" s="47">
        <v>377</v>
      </c>
      <c r="F4" s="48"/>
      <c r="G4" s="48">
        <f aca="true" t="shared" si="0" ref="G4:G9">F4*E4</f>
        <v>0</v>
      </c>
      <c r="H4" s="73">
        <f aca="true" t="shared" si="1" ref="H4:H9">G4*1.21</f>
        <v>0</v>
      </c>
      <c r="I4" s="95"/>
    </row>
    <row r="5" spans="1:9" s="65" customFormat="1" ht="12.75" customHeight="1">
      <c r="A5" s="62"/>
      <c r="B5" s="40"/>
      <c r="C5" s="46" t="s">
        <v>45</v>
      </c>
      <c r="D5" s="46" t="s">
        <v>6</v>
      </c>
      <c r="E5" s="47">
        <v>1</v>
      </c>
      <c r="F5" s="48"/>
      <c r="G5" s="48">
        <f t="shared" si="0"/>
        <v>0</v>
      </c>
      <c r="H5" s="73">
        <f t="shared" si="1"/>
        <v>0</v>
      </c>
      <c r="I5" s="95"/>
    </row>
    <row r="6" spans="1:9" s="65" customFormat="1" ht="12.75" customHeight="1">
      <c r="A6" s="62"/>
      <c r="B6" s="40"/>
      <c r="C6" s="46" t="s">
        <v>46</v>
      </c>
      <c r="D6" s="46" t="s">
        <v>6</v>
      </c>
      <c r="E6" s="47">
        <v>1</v>
      </c>
      <c r="F6" s="48"/>
      <c r="G6" s="48">
        <f t="shared" si="0"/>
        <v>0</v>
      </c>
      <c r="H6" s="73">
        <f t="shared" si="1"/>
        <v>0</v>
      </c>
      <c r="I6" s="95"/>
    </row>
    <row r="7" spans="1:9" s="65" customFormat="1" ht="12.75" customHeight="1">
      <c r="A7" s="62"/>
      <c r="B7" s="40"/>
      <c r="C7" s="46" t="s">
        <v>47</v>
      </c>
      <c r="D7" s="46" t="s">
        <v>6</v>
      </c>
      <c r="E7" s="47">
        <v>1</v>
      </c>
      <c r="F7" s="48"/>
      <c r="G7" s="48">
        <f t="shared" si="0"/>
        <v>0</v>
      </c>
      <c r="H7" s="73">
        <f t="shared" si="1"/>
        <v>0</v>
      </c>
      <c r="I7" s="95"/>
    </row>
    <row r="8" spans="1:9" s="65" customFormat="1" ht="12.75" customHeight="1">
      <c r="A8" s="62"/>
      <c r="B8" s="40"/>
      <c r="C8" s="46" t="s">
        <v>48</v>
      </c>
      <c r="D8" s="46" t="s">
        <v>6</v>
      </c>
      <c r="E8" s="47">
        <v>2</v>
      </c>
      <c r="F8" s="48"/>
      <c r="G8" s="48">
        <f t="shared" si="0"/>
        <v>0</v>
      </c>
      <c r="H8" s="73">
        <f t="shared" si="1"/>
        <v>0</v>
      </c>
      <c r="I8" s="95"/>
    </row>
    <row r="9" spans="1:9" s="68" customFormat="1" ht="12.75">
      <c r="A9" s="62"/>
      <c r="B9" s="60"/>
      <c r="C9" s="46" t="s">
        <v>76</v>
      </c>
      <c r="D9" s="46" t="s">
        <v>8</v>
      </c>
      <c r="E9" s="47">
        <v>18</v>
      </c>
      <c r="F9" s="67"/>
      <c r="G9" s="48">
        <f t="shared" si="0"/>
        <v>0</v>
      </c>
      <c r="H9" s="73">
        <f t="shared" si="1"/>
        <v>0</v>
      </c>
      <c r="I9" s="96"/>
    </row>
    <row r="10" spans="1:9" ht="12.75">
      <c r="A10" s="1"/>
      <c r="B10" s="36"/>
      <c r="C10" s="18" t="s">
        <v>12</v>
      </c>
      <c r="D10" s="12"/>
      <c r="E10" s="13"/>
      <c r="F10" s="14"/>
      <c r="G10" s="14"/>
      <c r="H10" s="76"/>
      <c r="I10" s="88">
        <f>SUM(H11:H24)</f>
        <v>0</v>
      </c>
    </row>
    <row r="11" spans="1:9" ht="12.75">
      <c r="A11" s="1"/>
      <c r="B11" s="40"/>
      <c r="C11" s="9" t="s">
        <v>13</v>
      </c>
      <c r="D11" s="9" t="s">
        <v>14</v>
      </c>
      <c r="E11" s="10">
        <v>1</v>
      </c>
      <c r="F11" s="11"/>
      <c r="G11" s="11">
        <f>F11*E11</f>
        <v>0</v>
      </c>
      <c r="H11" s="73">
        <f>G11*1.21</f>
        <v>0</v>
      </c>
      <c r="I11" s="89"/>
    </row>
    <row r="12" spans="1:9" ht="12.75">
      <c r="A12" s="1"/>
      <c r="B12" s="40"/>
      <c r="C12" s="46" t="s">
        <v>180</v>
      </c>
      <c r="D12" s="46" t="s">
        <v>14</v>
      </c>
      <c r="E12" s="10">
        <v>1</v>
      </c>
      <c r="F12" s="11"/>
      <c r="G12" s="11">
        <f aca="true" t="shared" si="2" ref="G12:G20">F12*E12</f>
        <v>0</v>
      </c>
      <c r="H12" s="73">
        <f aca="true" t="shared" si="3" ref="H12:H20">G12*1.21</f>
        <v>0</v>
      </c>
      <c r="I12" s="89"/>
    </row>
    <row r="13" spans="1:9" ht="25.5">
      <c r="A13" s="1"/>
      <c r="B13" s="66"/>
      <c r="C13" s="110" t="s">
        <v>80</v>
      </c>
      <c r="D13" s="17" t="s">
        <v>6</v>
      </c>
      <c r="E13" s="15">
        <v>17</v>
      </c>
      <c r="F13" s="16"/>
      <c r="G13" s="11">
        <f t="shared" si="2"/>
        <v>0</v>
      </c>
      <c r="H13" s="73">
        <f t="shared" si="3"/>
        <v>0</v>
      </c>
      <c r="I13" s="89"/>
    </row>
    <row r="14" spans="1:9" ht="12.75">
      <c r="A14" s="1"/>
      <c r="B14" s="66"/>
      <c r="C14" s="9" t="s">
        <v>15</v>
      </c>
      <c r="D14" s="9" t="s">
        <v>6</v>
      </c>
      <c r="E14" s="15">
        <v>17</v>
      </c>
      <c r="F14" s="11"/>
      <c r="G14" s="11">
        <f t="shared" si="2"/>
        <v>0</v>
      </c>
      <c r="H14" s="73">
        <f t="shared" si="3"/>
        <v>0</v>
      </c>
      <c r="I14" s="89"/>
    </row>
    <row r="15" spans="1:9" ht="25.5">
      <c r="A15" s="1"/>
      <c r="B15" s="66"/>
      <c r="C15" s="46" t="s">
        <v>24</v>
      </c>
      <c r="D15" s="9" t="s">
        <v>6</v>
      </c>
      <c r="E15" s="15">
        <v>17</v>
      </c>
      <c r="F15" s="11"/>
      <c r="G15" s="11">
        <f t="shared" si="2"/>
        <v>0</v>
      </c>
      <c r="H15" s="73">
        <f t="shared" si="3"/>
        <v>0</v>
      </c>
      <c r="I15" s="89"/>
    </row>
    <row r="16" spans="1:9" s="69" customFormat="1" ht="12.75">
      <c r="A16" s="62"/>
      <c r="B16" s="66"/>
      <c r="C16" s="46" t="s">
        <v>33</v>
      </c>
      <c r="D16" s="46" t="s">
        <v>6</v>
      </c>
      <c r="E16" s="15">
        <v>17</v>
      </c>
      <c r="F16" s="67"/>
      <c r="G16" s="99">
        <f t="shared" si="2"/>
        <v>0</v>
      </c>
      <c r="H16" s="67">
        <f t="shared" si="3"/>
        <v>0</v>
      </c>
      <c r="I16" s="64"/>
    </row>
    <row r="17" spans="1:9" s="69" customFormat="1" ht="12.75">
      <c r="A17" s="62"/>
      <c r="B17" s="66"/>
      <c r="C17" s="46" t="s">
        <v>39</v>
      </c>
      <c r="D17" s="46" t="s">
        <v>6</v>
      </c>
      <c r="E17" s="15">
        <v>17</v>
      </c>
      <c r="F17" s="67"/>
      <c r="G17" s="67">
        <f t="shared" si="2"/>
        <v>0</v>
      </c>
      <c r="H17" s="67">
        <f t="shared" si="3"/>
        <v>0</v>
      </c>
      <c r="I17" s="64"/>
    </row>
    <row r="18" spans="1:9" s="69" customFormat="1" ht="12.75">
      <c r="A18" s="62"/>
      <c r="B18" s="66"/>
      <c r="C18" s="46" t="s">
        <v>40</v>
      </c>
      <c r="D18" s="46" t="s">
        <v>6</v>
      </c>
      <c r="E18" s="15">
        <v>17</v>
      </c>
      <c r="F18" s="67"/>
      <c r="G18" s="67">
        <f t="shared" si="2"/>
        <v>0</v>
      </c>
      <c r="H18" s="67">
        <f t="shared" si="3"/>
        <v>0</v>
      </c>
      <c r="I18" s="64"/>
    </row>
    <row r="19" spans="1:9" s="69" customFormat="1" ht="12.75">
      <c r="A19" s="62"/>
      <c r="B19" s="66"/>
      <c r="C19" s="46" t="s">
        <v>34</v>
      </c>
      <c r="D19" s="46" t="s">
        <v>6</v>
      </c>
      <c r="E19" s="15">
        <v>17</v>
      </c>
      <c r="F19" s="67"/>
      <c r="G19" s="67">
        <f t="shared" si="2"/>
        <v>0</v>
      </c>
      <c r="H19" s="67">
        <f t="shared" si="3"/>
        <v>0</v>
      </c>
      <c r="I19" s="41"/>
    </row>
    <row r="20" spans="1:9" ht="12.75">
      <c r="A20" s="1"/>
      <c r="B20" s="66"/>
      <c r="C20" s="9" t="s">
        <v>16</v>
      </c>
      <c r="D20" s="9" t="s">
        <v>17</v>
      </c>
      <c r="E20" s="15">
        <v>17</v>
      </c>
      <c r="F20" s="11"/>
      <c r="G20" s="11">
        <f t="shared" si="2"/>
        <v>0</v>
      </c>
      <c r="H20" s="73">
        <f t="shared" si="3"/>
        <v>0</v>
      </c>
      <c r="I20" s="89"/>
    </row>
    <row r="21" spans="1:9" ht="12.75">
      <c r="A21" s="1"/>
      <c r="B21" s="66"/>
      <c r="C21" s="46" t="s">
        <v>177</v>
      </c>
      <c r="D21" s="9" t="s">
        <v>17</v>
      </c>
      <c r="E21" s="15">
        <v>17</v>
      </c>
      <c r="F21" s="11"/>
      <c r="G21" s="11">
        <f>F21*E21</f>
        <v>0</v>
      </c>
      <c r="H21" s="73">
        <f>G21*1.21</f>
        <v>0</v>
      </c>
      <c r="I21" s="89"/>
    </row>
    <row r="22" spans="1:9" ht="12.75">
      <c r="A22" s="1"/>
      <c r="B22" s="66"/>
      <c r="C22" s="9" t="s">
        <v>18</v>
      </c>
      <c r="D22" s="9" t="s">
        <v>6</v>
      </c>
      <c r="E22" s="15">
        <v>17</v>
      </c>
      <c r="F22" s="11"/>
      <c r="G22" s="11">
        <f>F22*E22</f>
        <v>0</v>
      </c>
      <c r="H22" s="73">
        <f>G22*1.21</f>
        <v>0</v>
      </c>
      <c r="I22" s="89"/>
    </row>
    <row r="23" spans="1:9" ht="25.5">
      <c r="A23" s="1"/>
      <c r="B23" s="66"/>
      <c r="C23" s="46" t="s">
        <v>25</v>
      </c>
      <c r="D23" s="9" t="s">
        <v>6</v>
      </c>
      <c r="E23" s="15">
        <v>17</v>
      </c>
      <c r="F23" s="11"/>
      <c r="G23" s="11">
        <f>F23*E23</f>
        <v>0</v>
      </c>
      <c r="H23" s="73">
        <f>G23*1.21</f>
        <v>0</v>
      </c>
      <c r="I23" s="89"/>
    </row>
    <row r="24" spans="1:9" ht="12.75">
      <c r="A24" s="1"/>
      <c r="B24" s="66"/>
      <c r="C24" s="46" t="s">
        <v>28</v>
      </c>
      <c r="D24" s="9" t="s">
        <v>6</v>
      </c>
      <c r="E24" s="15">
        <v>17</v>
      </c>
      <c r="F24" s="11"/>
      <c r="G24" s="11">
        <f>F24*E24</f>
        <v>0</v>
      </c>
      <c r="H24" s="73">
        <f>G24*1.21</f>
        <v>0</v>
      </c>
      <c r="I24" s="89"/>
    </row>
    <row r="25" spans="1:9" ht="12.75">
      <c r="A25" s="1"/>
      <c r="B25" s="36"/>
      <c r="C25" s="36" t="s">
        <v>19</v>
      </c>
      <c r="D25" s="36"/>
      <c r="E25" s="37"/>
      <c r="F25" s="38"/>
      <c r="G25" s="38"/>
      <c r="H25" s="77"/>
      <c r="I25" s="88">
        <f>SUM(H26:H35)</f>
        <v>0</v>
      </c>
    </row>
    <row r="26" spans="1:9" ht="12.75">
      <c r="A26" s="1"/>
      <c r="B26" s="40"/>
      <c r="C26" s="46" t="s">
        <v>79</v>
      </c>
      <c r="D26" s="102" t="s">
        <v>6</v>
      </c>
      <c r="E26" s="10">
        <v>102</v>
      </c>
      <c r="F26" s="11"/>
      <c r="G26" s="11">
        <f aca="true" t="shared" si="4" ref="G26:G35">F26*E26</f>
        <v>0</v>
      </c>
      <c r="H26" s="73">
        <f aca="true" t="shared" si="5" ref="H26:H41">G26*1.21</f>
        <v>0</v>
      </c>
      <c r="I26" s="89"/>
    </row>
    <row r="27" spans="1:9" s="69" customFormat="1" ht="12.75">
      <c r="A27" s="62"/>
      <c r="B27" s="66"/>
      <c r="C27" s="46" t="s">
        <v>36</v>
      </c>
      <c r="D27" s="46" t="s">
        <v>29</v>
      </c>
      <c r="E27" s="46">
        <v>8.5</v>
      </c>
      <c r="F27" s="67"/>
      <c r="G27" s="67">
        <f t="shared" si="4"/>
        <v>0</v>
      </c>
      <c r="H27" s="67">
        <f t="shared" si="5"/>
        <v>0</v>
      </c>
      <c r="I27" s="50"/>
    </row>
    <row r="28" spans="1:9" s="69" customFormat="1" ht="12.75">
      <c r="A28" s="62"/>
      <c r="B28" s="66"/>
      <c r="C28" s="46" t="s">
        <v>30</v>
      </c>
      <c r="D28" s="46" t="s">
        <v>29</v>
      </c>
      <c r="E28" s="46">
        <v>18.7</v>
      </c>
      <c r="F28" s="67"/>
      <c r="G28" s="67">
        <f t="shared" si="4"/>
        <v>0</v>
      </c>
      <c r="H28" s="67">
        <f t="shared" si="5"/>
        <v>0</v>
      </c>
      <c r="I28" s="64"/>
    </row>
    <row r="29" spans="1:9" s="69" customFormat="1" ht="12.75">
      <c r="A29" s="62"/>
      <c r="B29" s="66"/>
      <c r="C29" s="46" t="s">
        <v>31</v>
      </c>
      <c r="D29" s="46" t="s">
        <v>29</v>
      </c>
      <c r="E29" s="46">
        <v>5.1</v>
      </c>
      <c r="F29" s="67"/>
      <c r="G29" s="67">
        <f t="shared" si="4"/>
        <v>0</v>
      </c>
      <c r="H29" s="67">
        <f t="shared" si="5"/>
        <v>0</v>
      </c>
      <c r="I29" s="64"/>
    </row>
    <row r="30" spans="1:9" s="69" customFormat="1" ht="12.75">
      <c r="A30" s="62"/>
      <c r="B30" s="66"/>
      <c r="C30" s="46" t="s">
        <v>32</v>
      </c>
      <c r="D30" s="46" t="s">
        <v>6</v>
      </c>
      <c r="E30" s="46">
        <v>17</v>
      </c>
      <c r="F30" s="67"/>
      <c r="G30" s="67">
        <f t="shared" si="4"/>
        <v>0</v>
      </c>
      <c r="H30" s="67">
        <f t="shared" si="5"/>
        <v>0</v>
      </c>
      <c r="I30" s="64"/>
    </row>
    <row r="31" spans="1:9" ht="25.5">
      <c r="A31" s="1"/>
      <c r="B31" s="66"/>
      <c r="C31" s="46" t="s">
        <v>37</v>
      </c>
      <c r="D31" s="9" t="s">
        <v>8</v>
      </c>
      <c r="E31" s="10">
        <v>4.25</v>
      </c>
      <c r="F31" s="11"/>
      <c r="G31" s="11">
        <f t="shared" si="4"/>
        <v>0</v>
      </c>
      <c r="H31" s="73">
        <f t="shared" si="5"/>
        <v>0</v>
      </c>
      <c r="I31" s="89"/>
    </row>
    <row r="32" spans="1:9" ht="12.75">
      <c r="A32" s="1"/>
      <c r="B32" s="66"/>
      <c r="C32" s="9" t="s">
        <v>20</v>
      </c>
      <c r="D32" s="9" t="s">
        <v>6</v>
      </c>
      <c r="E32" s="10">
        <v>51</v>
      </c>
      <c r="F32" s="11"/>
      <c r="G32" s="11">
        <f t="shared" si="4"/>
        <v>0</v>
      </c>
      <c r="H32" s="73">
        <f t="shared" si="5"/>
        <v>0</v>
      </c>
      <c r="I32" s="89"/>
    </row>
    <row r="33" spans="1:9" ht="12.75">
      <c r="A33" s="1"/>
      <c r="B33" s="66"/>
      <c r="C33" s="46" t="s">
        <v>81</v>
      </c>
      <c r="D33" s="9" t="s">
        <v>6</v>
      </c>
      <c r="E33" s="10">
        <v>204</v>
      </c>
      <c r="F33" s="11"/>
      <c r="G33" s="11">
        <f t="shared" si="4"/>
        <v>0</v>
      </c>
      <c r="H33" s="73">
        <f t="shared" si="5"/>
        <v>0</v>
      </c>
      <c r="I33" s="89"/>
    </row>
    <row r="34" spans="1:9" ht="12.75">
      <c r="A34" s="1"/>
      <c r="B34" s="66"/>
      <c r="C34" s="46" t="s">
        <v>27</v>
      </c>
      <c r="D34" s="9" t="s">
        <v>6</v>
      </c>
      <c r="E34" s="10">
        <v>17</v>
      </c>
      <c r="F34" s="11"/>
      <c r="G34" s="11">
        <f t="shared" si="4"/>
        <v>0</v>
      </c>
      <c r="H34" s="73">
        <f t="shared" si="5"/>
        <v>0</v>
      </c>
      <c r="I34" s="89"/>
    </row>
    <row r="35" spans="1:9" ht="12.75">
      <c r="A35" s="1"/>
      <c r="B35" s="66"/>
      <c r="C35" s="46" t="s">
        <v>35</v>
      </c>
      <c r="D35" s="9" t="s">
        <v>8</v>
      </c>
      <c r="E35" s="10">
        <v>3.825</v>
      </c>
      <c r="F35" s="11"/>
      <c r="G35" s="11">
        <f t="shared" si="4"/>
        <v>0</v>
      </c>
      <c r="H35" s="73">
        <f t="shared" si="5"/>
        <v>0</v>
      </c>
      <c r="I35" s="89"/>
    </row>
    <row r="36" spans="1:9" ht="12.75">
      <c r="A36" s="1"/>
      <c r="B36" s="36"/>
      <c r="C36" s="18" t="s">
        <v>21</v>
      </c>
      <c r="D36" s="18"/>
      <c r="E36" s="13"/>
      <c r="F36" s="14"/>
      <c r="G36" s="14"/>
      <c r="H36" s="76"/>
      <c r="I36" s="88">
        <f>SUM(H37:H41)</f>
        <v>0</v>
      </c>
    </row>
    <row r="37" spans="1:9" s="69" customFormat="1" ht="12.75">
      <c r="A37" s="1"/>
      <c r="B37" s="60"/>
      <c r="C37" s="111" t="s">
        <v>108</v>
      </c>
      <c r="D37" s="45" t="s">
        <v>6</v>
      </c>
      <c r="E37" s="47">
        <v>8</v>
      </c>
      <c r="F37" s="48"/>
      <c r="G37" s="48">
        <f>F37*E37</f>
        <v>0</v>
      </c>
      <c r="H37" s="73">
        <f>G37*1.21</f>
        <v>0</v>
      </c>
      <c r="I37" s="89"/>
    </row>
    <row r="38" spans="1:9" s="69" customFormat="1" ht="12.75">
      <c r="A38" s="1"/>
      <c r="B38" s="60"/>
      <c r="C38" s="111" t="s">
        <v>107</v>
      </c>
      <c r="D38" s="45" t="s">
        <v>6</v>
      </c>
      <c r="E38" s="47">
        <v>1</v>
      </c>
      <c r="F38" s="48"/>
      <c r="G38" s="48">
        <f>F38*E38</f>
        <v>0</v>
      </c>
      <c r="H38" s="73">
        <f t="shared" si="5"/>
        <v>0</v>
      </c>
      <c r="I38" s="89"/>
    </row>
    <row r="39" spans="1:9" s="69" customFormat="1" ht="12.75">
      <c r="A39" s="1"/>
      <c r="B39" s="60"/>
      <c r="C39" s="111" t="s">
        <v>109</v>
      </c>
      <c r="D39" s="45" t="s">
        <v>6</v>
      </c>
      <c r="E39" s="47">
        <v>1</v>
      </c>
      <c r="F39" s="48"/>
      <c r="G39" s="48">
        <f>F39*E39</f>
        <v>0</v>
      </c>
      <c r="H39" s="73">
        <f t="shared" si="5"/>
        <v>0</v>
      </c>
      <c r="I39" s="89"/>
    </row>
    <row r="40" spans="1:9" s="69" customFormat="1" ht="12.75">
      <c r="A40" s="1"/>
      <c r="B40" s="60"/>
      <c r="C40" s="111" t="s">
        <v>106</v>
      </c>
      <c r="D40" s="45" t="s">
        <v>6</v>
      </c>
      <c r="E40" s="47">
        <v>6</v>
      </c>
      <c r="F40" s="48"/>
      <c r="G40" s="48">
        <f>F40*E40</f>
        <v>0</v>
      </c>
      <c r="H40" s="73">
        <f t="shared" si="5"/>
        <v>0</v>
      </c>
      <c r="I40" s="89"/>
    </row>
    <row r="41" spans="1:9" s="69" customFormat="1" ht="12.75">
      <c r="A41" s="1"/>
      <c r="B41" s="60"/>
      <c r="C41" s="111" t="s">
        <v>105</v>
      </c>
      <c r="D41" s="45" t="s">
        <v>6</v>
      </c>
      <c r="E41" s="47">
        <v>1</v>
      </c>
      <c r="F41" s="48"/>
      <c r="G41" s="48">
        <f>F41*E41</f>
        <v>0</v>
      </c>
      <c r="H41" s="73">
        <f t="shared" si="5"/>
        <v>0</v>
      </c>
      <c r="I41" s="89"/>
    </row>
    <row r="42" spans="1:9" ht="12.75">
      <c r="A42" s="1"/>
      <c r="B42" s="36"/>
      <c r="C42" s="18" t="s">
        <v>41</v>
      </c>
      <c r="D42" s="36"/>
      <c r="E42" s="37"/>
      <c r="F42" s="38"/>
      <c r="G42" s="14"/>
      <c r="H42" s="76"/>
      <c r="I42" s="88">
        <f>SUM(H43:H44)</f>
        <v>0</v>
      </c>
    </row>
    <row r="43" spans="1:9" ht="25.5">
      <c r="A43" s="1"/>
      <c r="B43" s="40"/>
      <c r="C43" s="46" t="s">
        <v>178</v>
      </c>
      <c r="D43" s="46" t="s">
        <v>7</v>
      </c>
      <c r="E43" s="10">
        <v>15</v>
      </c>
      <c r="F43" s="11"/>
      <c r="G43" s="11">
        <f>F43*E43</f>
        <v>0</v>
      </c>
      <c r="H43" s="73">
        <f>G43*1.21</f>
        <v>0</v>
      </c>
      <c r="I43" s="89"/>
    </row>
    <row r="44" spans="1:9" ht="25.5">
      <c r="A44" s="1"/>
      <c r="B44" s="40"/>
      <c r="C44" s="46" t="s">
        <v>179</v>
      </c>
      <c r="D44" s="46" t="s">
        <v>7</v>
      </c>
      <c r="E44" s="10">
        <v>15</v>
      </c>
      <c r="F44" s="11"/>
      <c r="G44" s="11">
        <f>F44*E44</f>
        <v>0</v>
      </c>
      <c r="H44" s="73">
        <f>G44*1.21</f>
        <v>0</v>
      </c>
      <c r="I44" s="89"/>
    </row>
    <row r="45" spans="1:9" ht="12.75">
      <c r="A45" s="1"/>
      <c r="B45" s="36"/>
      <c r="C45" s="36" t="s">
        <v>23</v>
      </c>
      <c r="D45" s="36"/>
      <c r="E45" s="37"/>
      <c r="F45" s="38"/>
      <c r="G45" s="38">
        <f>SUM(G4:G44)</f>
        <v>0</v>
      </c>
      <c r="H45" s="77">
        <f>G45*1.21</f>
        <v>0</v>
      </c>
      <c r="I45" s="89"/>
    </row>
    <row r="46" spans="1:9" ht="12.75">
      <c r="A46" s="1"/>
      <c r="B46" s="40"/>
      <c r="C46" s="102" t="s">
        <v>38</v>
      </c>
      <c r="D46" s="9" t="s">
        <v>14</v>
      </c>
      <c r="E46" s="10">
        <v>1</v>
      </c>
      <c r="F46" s="39">
        <f>G45*0.03</f>
        <v>0</v>
      </c>
      <c r="G46" s="39">
        <f>F46*E46</f>
        <v>0</v>
      </c>
      <c r="H46" s="73">
        <f>G46*1.21</f>
        <v>0</v>
      </c>
      <c r="I46" s="89"/>
    </row>
    <row r="47" spans="1:9" s="107" customFormat="1" ht="15.75">
      <c r="A47" s="105"/>
      <c r="B47" s="103"/>
      <c r="C47" s="103" t="s">
        <v>10</v>
      </c>
      <c r="D47" s="103"/>
      <c r="E47" s="103"/>
      <c r="F47" s="104"/>
      <c r="G47" s="104">
        <f>G45+G46</f>
        <v>0</v>
      </c>
      <c r="H47" s="106">
        <f>H45+H46</f>
        <v>0</v>
      </c>
      <c r="I47" s="93"/>
    </row>
    <row r="48" spans="2:9" s="19" customFormat="1" ht="12.75">
      <c r="B48" s="43"/>
      <c r="C48" s="22"/>
      <c r="D48" s="20"/>
      <c r="F48" s="21"/>
      <c r="G48" s="21"/>
      <c r="H48" s="78"/>
      <c r="I48" s="89"/>
    </row>
    <row r="49" spans="1:9" s="19" customFormat="1" ht="12.75">
      <c r="A49" s="44"/>
      <c r="B49" s="43"/>
      <c r="C49" s="20"/>
      <c r="D49" s="20"/>
      <c r="F49" s="21"/>
      <c r="G49" s="21"/>
      <c r="H49" s="78"/>
      <c r="I49" s="89"/>
    </row>
    <row r="50" spans="2:9" s="8" customFormat="1" ht="12.75">
      <c r="B50" s="36"/>
      <c r="C50" s="18" t="s">
        <v>190</v>
      </c>
      <c r="D50" s="5"/>
      <c r="E50" s="6"/>
      <c r="F50" s="7"/>
      <c r="G50" s="7"/>
      <c r="H50" s="75"/>
      <c r="I50" s="88">
        <f>SUM(H51)</f>
        <v>0</v>
      </c>
    </row>
    <row r="51" spans="1:9" s="65" customFormat="1" ht="25.5">
      <c r="A51" s="62"/>
      <c r="B51" s="60"/>
      <c r="C51" s="46" t="s">
        <v>103</v>
      </c>
      <c r="D51" s="46" t="s">
        <v>7</v>
      </c>
      <c r="E51" s="47">
        <v>4</v>
      </c>
      <c r="F51" s="48"/>
      <c r="G51" s="48">
        <f>F51*E51</f>
        <v>0</v>
      </c>
      <c r="H51" s="73">
        <f>G51*1.21</f>
        <v>0</v>
      </c>
      <c r="I51" s="95"/>
    </row>
    <row r="52" spans="2:9" s="8" customFormat="1" ht="12.75">
      <c r="B52" s="36"/>
      <c r="C52" s="18" t="s">
        <v>195</v>
      </c>
      <c r="D52" s="5"/>
      <c r="E52" s="6"/>
      <c r="F52" s="7"/>
      <c r="G52" s="119">
        <f>SUM(G51)</f>
        <v>0</v>
      </c>
      <c r="H52" s="88">
        <f>SUM(H51)</f>
        <v>0</v>
      </c>
      <c r="I52" s="88"/>
    </row>
    <row r="53" spans="1:9" s="19" customFormat="1" ht="12.75">
      <c r="A53" s="22"/>
      <c r="B53" s="43"/>
      <c r="C53" s="20"/>
      <c r="D53" s="20"/>
      <c r="F53" s="21"/>
      <c r="G53" s="21"/>
      <c r="H53" s="78"/>
      <c r="I53" s="89"/>
    </row>
    <row r="54" spans="1:9" s="19" customFormat="1" ht="12.75">
      <c r="A54" s="22"/>
      <c r="B54" s="43"/>
      <c r="C54" s="20"/>
      <c r="D54" s="20"/>
      <c r="F54" s="21"/>
      <c r="G54" s="21"/>
      <c r="H54" s="78"/>
      <c r="I54" s="89"/>
    </row>
    <row r="55" spans="2:9" s="19" customFormat="1" ht="12.75">
      <c r="B55" s="43"/>
      <c r="C55" s="20"/>
      <c r="D55" s="20"/>
      <c r="F55" s="21"/>
      <c r="G55" s="21"/>
      <c r="H55" s="78"/>
      <c r="I55" s="89"/>
    </row>
    <row r="56" spans="1:9" s="19" customFormat="1" ht="12.75">
      <c r="A56" s="22"/>
      <c r="B56" s="43"/>
      <c r="C56" s="20"/>
      <c r="D56" s="20"/>
      <c r="F56" s="21"/>
      <c r="G56" s="21"/>
      <c r="H56" s="78"/>
      <c r="I56" s="89"/>
    </row>
    <row r="57" spans="1:9" s="19" customFormat="1" ht="12.75">
      <c r="A57" s="22"/>
      <c r="B57" s="43"/>
      <c r="C57" s="20"/>
      <c r="D57" s="20"/>
      <c r="F57" s="21"/>
      <c r="G57" s="21"/>
      <c r="H57" s="78"/>
      <c r="I57" s="89"/>
    </row>
    <row r="58" spans="1:9" s="19" customFormat="1" ht="12.75">
      <c r="A58" s="22"/>
      <c r="B58" s="43"/>
      <c r="C58" s="20"/>
      <c r="D58" s="20"/>
      <c r="F58" s="21"/>
      <c r="G58" s="21"/>
      <c r="H58" s="78"/>
      <c r="I58" s="89"/>
    </row>
    <row r="59" spans="1:9" s="19" customFormat="1" ht="12.75">
      <c r="A59" s="22"/>
      <c r="B59" s="43"/>
      <c r="C59" s="20"/>
      <c r="D59" s="20"/>
      <c r="F59" s="21"/>
      <c r="G59" s="21"/>
      <c r="H59" s="78"/>
      <c r="I59" s="89"/>
    </row>
    <row r="60" spans="1:9" s="19" customFormat="1" ht="12.75">
      <c r="A60" s="22"/>
      <c r="B60" s="43"/>
      <c r="C60" s="22"/>
      <c r="D60" s="22"/>
      <c r="F60" s="21"/>
      <c r="G60" s="21"/>
      <c r="H60" s="78"/>
      <c r="I60" s="89"/>
    </row>
    <row r="61" spans="1:9" s="19" customFormat="1" ht="12.75">
      <c r="A61" s="22"/>
      <c r="B61" s="43"/>
      <c r="C61" s="22"/>
      <c r="D61" s="22"/>
      <c r="F61" s="21"/>
      <c r="G61" s="21"/>
      <c r="H61" s="78"/>
      <c r="I61" s="89"/>
    </row>
    <row r="62" spans="1:9" s="19" customFormat="1" ht="12.75">
      <c r="A62" s="22"/>
      <c r="B62" s="43"/>
      <c r="C62" s="22"/>
      <c r="D62" s="22"/>
      <c r="F62" s="21"/>
      <c r="G62" s="21"/>
      <c r="H62" s="78"/>
      <c r="I62" s="89"/>
    </row>
    <row r="63" spans="1:9" s="19" customFormat="1" ht="12.75">
      <c r="A63" s="22"/>
      <c r="B63" s="43"/>
      <c r="C63" s="22"/>
      <c r="D63" s="22"/>
      <c r="F63" s="21"/>
      <c r="G63" s="21"/>
      <c r="H63" s="78"/>
      <c r="I63" s="89"/>
    </row>
    <row r="64" spans="1:9" s="19" customFormat="1" ht="12.75">
      <c r="A64" s="22"/>
      <c r="B64" s="43"/>
      <c r="C64" s="22"/>
      <c r="D64" s="22"/>
      <c r="F64" s="21"/>
      <c r="G64" s="21"/>
      <c r="H64" s="78"/>
      <c r="I64" s="89"/>
    </row>
    <row r="65" spans="1:9" s="19" customFormat="1" ht="12.75">
      <c r="A65" s="22"/>
      <c r="B65" s="43"/>
      <c r="C65" s="22"/>
      <c r="D65" s="22"/>
      <c r="F65" s="21"/>
      <c r="G65" s="21"/>
      <c r="H65" s="78"/>
      <c r="I65" s="89"/>
    </row>
    <row r="66" spans="1:9" s="19" customFormat="1" ht="12.75">
      <c r="A66" s="22"/>
      <c r="B66" s="43"/>
      <c r="C66" s="22"/>
      <c r="D66" s="22"/>
      <c r="F66" s="21"/>
      <c r="G66" s="21"/>
      <c r="H66" s="78"/>
      <c r="I66" s="89"/>
    </row>
    <row r="67" spans="1:9" s="19" customFormat="1" ht="12.75">
      <c r="A67" s="22"/>
      <c r="B67" s="43"/>
      <c r="C67" s="22"/>
      <c r="D67" s="22"/>
      <c r="F67" s="21"/>
      <c r="G67" s="21"/>
      <c r="H67" s="78"/>
      <c r="I67" s="89"/>
    </row>
    <row r="68" spans="1:9" s="19" customFormat="1" ht="12.75">
      <c r="A68" s="22"/>
      <c r="B68" s="43"/>
      <c r="C68" s="52"/>
      <c r="D68" s="52"/>
      <c r="E68" s="50"/>
      <c r="F68" s="53"/>
      <c r="G68" s="21"/>
      <c r="H68" s="78"/>
      <c r="I68" s="89"/>
    </row>
    <row r="69" spans="1:9" s="19" customFormat="1" ht="12.75">
      <c r="A69" s="22"/>
      <c r="B69" s="43"/>
      <c r="C69" s="52"/>
      <c r="D69" s="52"/>
      <c r="E69" s="50"/>
      <c r="F69" s="53"/>
      <c r="G69" s="21"/>
      <c r="H69" s="78"/>
      <c r="I69" s="89"/>
    </row>
    <row r="70" spans="2:9" s="22" customFormat="1" ht="12.75">
      <c r="B70" s="43"/>
      <c r="C70" s="52"/>
      <c r="D70" s="52"/>
      <c r="E70" s="50"/>
      <c r="F70" s="53"/>
      <c r="G70" s="21"/>
      <c r="H70" s="78"/>
      <c r="I70" s="90"/>
    </row>
    <row r="71" spans="2:9" s="22" customFormat="1" ht="12.75">
      <c r="B71" s="43"/>
      <c r="C71" s="52"/>
      <c r="D71" s="52"/>
      <c r="E71" s="50"/>
      <c r="F71" s="53"/>
      <c r="G71" s="21"/>
      <c r="H71" s="78"/>
      <c r="I71" s="90"/>
    </row>
    <row r="72" spans="2:9" s="22" customFormat="1" ht="13.5" customHeight="1">
      <c r="B72" s="43"/>
      <c r="C72" s="52"/>
      <c r="D72" s="52"/>
      <c r="E72" s="50"/>
      <c r="F72" s="53"/>
      <c r="G72" s="21"/>
      <c r="H72" s="78"/>
      <c r="I72" s="90"/>
    </row>
    <row r="73" spans="2:9" s="22" customFormat="1" ht="12.75">
      <c r="B73" s="43"/>
      <c r="C73" s="52"/>
      <c r="D73" s="52"/>
      <c r="E73" s="50"/>
      <c r="F73" s="53"/>
      <c r="G73" s="21"/>
      <c r="H73" s="78"/>
      <c r="I73" s="90"/>
    </row>
    <row r="74" spans="2:9" s="22" customFormat="1" ht="12.75">
      <c r="B74" s="43"/>
      <c r="C74" s="52"/>
      <c r="D74" s="52"/>
      <c r="E74" s="50"/>
      <c r="F74" s="53"/>
      <c r="G74" s="21"/>
      <c r="H74" s="78"/>
      <c r="I74" s="90"/>
    </row>
    <row r="75" spans="2:9" s="22" customFormat="1" ht="12.75">
      <c r="B75" s="43"/>
      <c r="C75" s="52"/>
      <c r="D75" s="52"/>
      <c r="E75" s="50"/>
      <c r="F75" s="53"/>
      <c r="G75" s="21"/>
      <c r="H75" s="78"/>
      <c r="I75" s="90"/>
    </row>
    <row r="76" spans="2:9" s="22" customFormat="1" ht="12.75">
      <c r="B76" s="43"/>
      <c r="C76" s="52"/>
      <c r="D76" s="52"/>
      <c r="E76" s="50"/>
      <c r="F76" s="53"/>
      <c r="G76" s="21"/>
      <c r="H76" s="78"/>
      <c r="I76" s="90"/>
    </row>
    <row r="77" spans="2:9" s="22" customFormat="1" ht="12.75">
      <c r="B77" s="43"/>
      <c r="C77" s="52"/>
      <c r="D77" s="52"/>
      <c r="E77" s="50"/>
      <c r="F77" s="53"/>
      <c r="G77" s="21"/>
      <c r="H77" s="78"/>
      <c r="I77" s="90"/>
    </row>
    <row r="78" spans="2:9" s="22" customFormat="1" ht="12.75">
      <c r="B78" s="43"/>
      <c r="C78" s="52"/>
      <c r="D78" s="52"/>
      <c r="E78" s="50"/>
      <c r="F78" s="53"/>
      <c r="G78" s="21"/>
      <c r="H78" s="78"/>
      <c r="I78" s="90"/>
    </row>
    <row r="79" spans="2:9" s="22" customFormat="1" ht="12.75">
      <c r="B79" s="43"/>
      <c r="C79" s="52"/>
      <c r="D79" s="52"/>
      <c r="E79" s="50"/>
      <c r="F79" s="53"/>
      <c r="G79" s="21"/>
      <c r="H79" s="78"/>
      <c r="I79" s="90"/>
    </row>
    <row r="80" spans="2:9" s="22" customFormat="1" ht="12.75">
      <c r="B80" s="43"/>
      <c r="C80" s="52"/>
      <c r="D80" s="52"/>
      <c r="E80" s="50"/>
      <c r="F80" s="53"/>
      <c r="G80" s="21"/>
      <c r="H80" s="78"/>
      <c r="I80" s="90"/>
    </row>
    <row r="81" spans="2:9" s="22" customFormat="1" ht="12.75">
      <c r="B81" s="43"/>
      <c r="C81" s="52"/>
      <c r="D81" s="52"/>
      <c r="E81" s="50"/>
      <c r="F81" s="53"/>
      <c r="G81" s="21"/>
      <c r="H81" s="78"/>
      <c r="I81" s="90"/>
    </row>
    <row r="82" spans="2:9" s="22" customFormat="1" ht="12.75">
      <c r="B82" s="43"/>
      <c r="C82" s="52"/>
      <c r="D82" s="52"/>
      <c r="E82" s="50"/>
      <c r="F82" s="53"/>
      <c r="G82" s="21"/>
      <c r="H82" s="78"/>
      <c r="I82" s="90"/>
    </row>
    <row r="83" spans="2:9" s="22" customFormat="1" ht="12.75">
      <c r="B83" s="43"/>
      <c r="C83" s="52"/>
      <c r="D83" s="52"/>
      <c r="E83" s="50"/>
      <c r="F83" s="53"/>
      <c r="G83" s="21"/>
      <c r="H83" s="78"/>
      <c r="I83" s="90"/>
    </row>
    <row r="84" spans="2:9" s="22" customFormat="1" ht="12.75">
      <c r="B84" s="43"/>
      <c r="C84" s="52"/>
      <c r="D84" s="52"/>
      <c r="E84" s="50"/>
      <c r="F84" s="53"/>
      <c r="G84" s="21"/>
      <c r="H84" s="78"/>
      <c r="I84" s="90"/>
    </row>
    <row r="85" spans="2:9" s="22" customFormat="1" ht="12.75">
      <c r="B85" s="43"/>
      <c r="C85" s="52"/>
      <c r="D85" s="52"/>
      <c r="E85" s="50"/>
      <c r="F85" s="53"/>
      <c r="G85" s="21"/>
      <c r="H85" s="78"/>
      <c r="I85" s="90"/>
    </row>
    <row r="86" spans="2:9" s="22" customFormat="1" ht="12.75">
      <c r="B86" s="43"/>
      <c r="C86" s="52"/>
      <c r="D86" s="52"/>
      <c r="E86" s="50"/>
      <c r="F86" s="53"/>
      <c r="G86" s="21"/>
      <c r="H86" s="78"/>
      <c r="I86" s="90"/>
    </row>
    <row r="87" spans="2:9" s="22" customFormat="1" ht="12.75">
      <c r="B87" s="43"/>
      <c r="C87" s="52"/>
      <c r="D87" s="52"/>
      <c r="E87" s="50"/>
      <c r="F87" s="53"/>
      <c r="G87" s="21"/>
      <c r="H87" s="78"/>
      <c r="I87" s="90"/>
    </row>
    <row r="88" spans="2:9" s="22" customFormat="1" ht="12.75">
      <c r="B88" s="43"/>
      <c r="C88" s="52"/>
      <c r="D88" s="52"/>
      <c r="E88" s="50"/>
      <c r="F88" s="53"/>
      <c r="G88" s="21"/>
      <c r="H88" s="78"/>
      <c r="I88" s="90"/>
    </row>
    <row r="89" spans="2:9" s="22" customFormat="1" ht="12.75">
      <c r="B89" s="43"/>
      <c r="C89" s="52"/>
      <c r="D89" s="52"/>
      <c r="E89" s="50"/>
      <c r="F89" s="53"/>
      <c r="G89" s="21"/>
      <c r="H89" s="78"/>
      <c r="I89" s="90"/>
    </row>
    <row r="90" spans="2:9" s="22" customFormat="1" ht="12.75">
      <c r="B90" s="43"/>
      <c r="C90" s="52"/>
      <c r="D90" s="52"/>
      <c r="E90" s="50"/>
      <c r="F90" s="53"/>
      <c r="G90" s="21"/>
      <c r="H90" s="78"/>
      <c r="I90" s="90"/>
    </row>
    <row r="91" spans="2:9" s="22" customFormat="1" ht="12.75">
      <c r="B91" s="43"/>
      <c r="C91" s="52"/>
      <c r="D91" s="52"/>
      <c r="E91" s="50"/>
      <c r="F91" s="53"/>
      <c r="G91" s="21"/>
      <c r="H91" s="78"/>
      <c r="I91" s="90"/>
    </row>
    <row r="92" spans="2:9" s="22" customFormat="1" ht="12.75">
      <c r="B92" s="100"/>
      <c r="C92" s="100"/>
      <c r="D92" s="52"/>
      <c r="E92" s="54"/>
      <c r="F92" s="53"/>
      <c r="G92" s="21"/>
      <c r="H92" s="78"/>
      <c r="I92" s="90"/>
    </row>
    <row r="93" spans="2:9" s="22" customFormat="1" ht="12.75">
      <c r="B93" s="100"/>
      <c r="C93" s="100"/>
      <c r="D93" s="52"/>
      <c r="E93" s="54"/>
      <c r="F93" s="53"/>
      <c r="G93" s="21"/>
      <c r="H93" s="78"/>
      <c r="I93" s="90"/>
    </row>
    <row r="94" spans="1:9" s="19" customFormat="1" ht="12.75">
      <c r="A94" s="22"/>
      <c r="B94" s="43"/>
      <c r="C94" s="100"/>
      <c r="D94" s="20"/>
      <c r="E94" s="54"/>
      <c r="F94" s="21"/>
      <c r="G94" s="21"/>
      <c r="H94" s="78"/>
      <c r="I94" s="89"/>
    </row>
    <row r="95" spans="2:9" s="19" customFormat="1" ht="12.75">
      <c r="B95" s="43"/>
      <c r="C95" s="20"/>
      <c r="D95" s="20"/>
      <c r="F95" s="21"/>
      <c r="G95" s="21"/>
      <c r="H95" s="78"/>
      <c r="I95" s="89"/>
    </row>
    <row r="96" spans="2:9" s="19" customFormat="1" ht="12.75">
      <c r="B96" s="43"/>
      <c r="C96" s="20"/>
      <c r="D96" s="20"/>
      <c r="F96" s="21"/>
      <c r="G96" s="21"/>
      <c r="H96" s="78"/>
      <c r="I96" s="89"/>
    </row>
    <row r="97" spans="2:9" s="19" customFormat="1" ht="12.75">
      <c r="B97" s="43"/>
      <c r="C97" s="20"/>
      <c r="D97" s="20"/>
      <c r="F97" s="21"/>
      <c r="G97" s="21"/>
      <c r="H97" s="78"/>
      <c r="I97" s="89"/>
    </row>
    <row r="98" spans="2:9" s="19" customFormat="1" ht="12.75">
      <c r="B98" s="43"/>
      <c r="C98" s="20"/>
      <c r="D98" s="20"/>
      <c r="F98" s="21"/>
      <c r="G98" s="21"/>
      <c r="H98" s="78"/>
      <c r="I98" s="89"/>
    </row>
    <row r="99" spans="2:9" s="19" customFormat="1" ht="12.75">
      <c r="B99" s="43"/>
      <c r="C99" s="20"/>
      <c r="D99" s="20"/>
      <c r="F99" s="21"/>
      <c r="G99" s="21"/>
      <c r="H99" s="78"/>
      <c r="I99" s="89"/>
    </row>
    <row r="100" spans="2:9" s="19" customFormat="1" ht="12.75">
      <c r="B100" s="43"/>
      <c r="C100" s="20"/>
      <c r="D100" s="20"/>
      <c r="F100" s="21"/>
      <c r="G100" s="21"/>
      <c r="H100" s="78"/>
      <c r="I100" s="89"/>
    </row>
    <row r="101" spans="2:9" s="19" customFormat="1" ht="12.75">
      <c r="B101" s="43"/>
      <c r="C101" s="20"/>
      <c r="D101" s="20"/>
      <c r="F101" s="21"/>
      <c r="G101" s="21"/>
      <c r="H101" s="78"/>
      <c r="I101" s="89"/>
    </row>
    <row r="102" spans="2:9" s="19" customFormat="1" ht="12.75">
      <c r="B102" s="43"/>
      <c r="C102" s="20"/>
      <c r="D102" s="20"/>
      <c r="F102" s="21"/>
      <c r="G102" s="21"/>
      <c r="H102" s="78"/>
      <c r="I102" s="89"/>
    </row>
    <row r="103" spans="2:9" s="19" customFormat="1" ht="12.75">
      <c r="B103" s="43"/>
      <c r="C103" s="20"/>
      <c r="D103" s="20"/>
      <c r="F103" s="21"/>
      <c r="G103" s="21"/>
      <c r="H103" s="78"/>
      <c r="I103" s="89"/>
    </row>
    <row r="104" spans="2:9" s="19" customFormat="1" ht="12.75">
      <c r="B104" s="43"/>
      <c r="C104" s="20"/>
      <c r="D104" s="20"/>
      <c r="F104" s="21"/>
      <c r="G104" s="21"/>
      <c r="H104" s="78"/>
      <c r="I104" s="89"/>
    </row>
    <row r="105" spans="2:9" s="19" customFormat="1" ht="12.75">
      <c r="B105" s="43"/>
      <c r="C105" s="20"/>
      <c r="D105" s="20"/>
      <c r="F105" s="21"/>
      <c r="G105" s="21"/>
      <c r="H105" s="78"/>
      <c r="I105" s="89"/>
    </row>
    <row r="106" spans="2:9" s="19" customFormat="1" ht="12.75">
      <c r="B106" s="43"/>
      <c r="C106" s="20"/>
      <c r="D106" s="20"/>
      <c r="F106" s="21"/>
      <c r="G106" s="21"/>
      <c r="H106" s="78"/>
      <c r="I106" s="89"/>
    </row>
    <row r="107" spans="2:9" s="19" customFormat="1" ht="12.75">
      <c r="B107" s="43"/>
      <c r="C107" s="20"/>
      <c r="D107" s="20"/>
      <c r="F107" s="21"/>
      <c r="G107" s="21"/>
      <c r="H107" s="78"/>
      <c r="I107" s="89"/>
    </row>
    <row r="108" spans="2:9" s="22" customFormat="1" ht="12.75">
      <c r="B108" s="43"/>
      <c r="F108" s="55"/>
      <c r="G108" s="55"/>
      <c r="H108" s="79"/>
      <c r="I108" s="90"/>
    </row>
    <row r="109" spans="2:9" s="19" customFormat="1" ht="12.75">
      <c r="B109" s="43"/>
      <c r="C109" s="20"/>
      <c r="D109" s="20"/>
      <c r="F109" s="21"/>
      <c r="G109" s="21"/>
      <c r="H109" s="78"/>
      <c r="I109" s="89"/>
    </row>
    <row r="110" spans="2:9" s="19" customFormat="1" ht="12.75">
      <c r="B110" s="43"/>
      <c r="C110" s="20"/>
      <c r="D110" s="20"/>
      <c r="F110" s="21"/>
      <c r="G110" s="21"/>
      <c r="H110" s="78"/>
      <c r="I110" s="89"/>
    </row>
    <row r="111" spans="2:9" s="19" customFormat="1" ht="12.75">
      <c r="B111" s="43"/>
      <c r="C111" s="22"/>
      <c r="D111" s="20"/>
      <c r="F111" s="21"/>
      <c r="G111" s="21"/>
      <c r="H111" s="78"/>
      <c r="I111" s="89"/>
    </row>
    <row r="112" spans="2:9" s="19" customFormat="1" ht="12.75">
      <c r="B112" s="43"/>
      <c r="C112" s="20"/>
      <c r="D112" s="20"/>
      <c r="F112" s="21"/>
      <c r="G112" s="21"/>
      <c r="H112" s="78"/>
      <c r="I112" s="89"/>
    </row>
    <row r="113" spans="2:9" s="19" customFormat="1" ht="12.75">
      <c r="B113" s="43"/>
      <c r="C113" s="20"/>
      <c r="D113" s="20"/>
      <c r="F113" s="21"/>
      <c r="G113" s="21"/>
      <c r="H113" s="78"/>
      <c r="I113" s="89"/>
    </row>
    <row r="114" spans="2:9" s="19" customFormat="1" ht="12.75">
      <c r="B114" s="43"/>
      <c r="C114" s="20"/>
      <c r="D114" s="20"/>
      <c r="F114" s="21"/>
      <c r="G114" s="21"/>
      <c r="H114" s="78"/>
      <c r="I114" s="89"/>
    </row>
    <row r="115" spans="2:9" s="19" customFormat="1" ht="12.75">
      <c r="B115" s="43"/>
      <c r="C115" s="20"/>
      <c r="D115" s="20"/>
      <c r="F115" s="21"/>
      <c r="G115" s="21"/>
      <c r="H115" s="78"/>
      <c r="I115" s="89"/>
    </row>
    <row r="116" spans="2:9" s="19" customFormat="1" ht="12.75">
      <c r="B116" s="43"/>
      <c r="C116" s="20"/>
      <c r="D116" s="20"/>
      <c r="F116" s="21"/>
      <c r="G116" s="21"/>
      <c r="H116" s="78"/>
      <c r="I116" s="89"/>
    </row>
    <row r="117" spans="2:9" s="19" customFormat="1" ht="12.75">
      <c r="B117" s="43"/>
      <c r="C117" s="20"/>
      <c r="D117" s="20"/>
      <c r="F117" s="21"/>
      <c r="G117" s="21"/>
      <c r="H117" s="78"/>
      <c r="I117" s="89"/>
    </row>
    <row r="118" spans="2:9" s="19" customFormat="1" ht="12.75">
      <c r="B118" s="43"/>
      <c r="C118" s="20"/>
      <c r="D118" s="20"/>
      <c r="F118" s="21"/>
      <c r="G118" s="21"/>
      <c r="H118" s="78"/>
      <c r="I118" s="89"/>
    </row>
    <row r="119" spans="2:9" s="19" customFormat="1" ht="12.75">
      <c r="B119" s="43"/>
      <c r="C119" s="43"/>
      <c r="D119" s="43"/>
      <c r="E119" s="41"/>
      <c r="F119" s="56"/>
      <c r="G119" s="56"/>
      <c r="H119" s="80"/>
      <c r="I119" s="89"/>
    </row>
    <row r="120" spans="2:9" s="19" customFormat="1" ht="12.75">
      <c r="B120" s="43"/>
      <c r="C120" s="20"/>
      <c r="D120" s="20"/>
      <c r="F120" s="21"/>
      <c r="G120" s="21"/>
      <c r="H120" s="78"/>
      <c r="I120" s="89"/>
    </row>
    <row r="121" spans="2:9" s="19" customFormat="1" ht="12.75">
      <c r="B121" s="43"/>
      <c r="C121" s="20"/>
      <c r="D121" s="20"/>
      <c r="F121" s="21"/>
      <c r="G121" s="21"/>
      <c r="H121" s="78"/>
      <c r="I121" s="89"/>
    </row>
    <row r="122" spans="2:9" s="19" customFormat="1" ht="12.75">
      <c r="B122" s="43"/>
      <c r="C122" s="20"/>
      <c r="D122" s="20"/>
      <c r="F122" s="21"/>
      <c r="G122" s="21"/>
      <c r="H122" s="78"/>
      <c r="I122" s="89"/>
    </row>
    <row r="123" spans="2:9" s="19" customFormat="1" ht="12.75">
      <c r="B123" s="43"/>
      <c r="C123" s="20"/>
      <c r="D123" s="20"/>
      <c r="F123" s="21"/>
      <c r="G123" s="21"/>
      <c r="H123" s="78"/>
      <c r="I123" s="89"/>
    </row>
    <row r="124" spans="2:9" s="19" customFormat="1" ht="12.75">
      <c r="B124" s="43"/>
      <c r="C124" s="20"/>
      <c r="D124" s="20"/>
      <c r="F124" s="21"/>
      <c r="G124" s="21"/>
      <c r="H124" s="78"/>
      <c r="I124" s="89"/>
    </row>
    <row r="125" spans="2:9" s="19" customFormat="1" ht="12.75">
      <c r="B125" s="43"/>
      <c r="C125" s="20"/>
      <c r="D125" s="20"/>
      <c r="F125" s="21"/>
      <c r="G125" s="21"/>
      <c r="H125" s="78"/>
      <c r="I125" s="89"/>
    </row>
    <row r="126" spans="2:9" s="19" customFormat="1" ht="12.75">
      <c r="B126" s="43"/>
      <c r="C126" s="20"/>
      <c r="D126" s="20"/>
      <c r="F126" s="21"/>
      <c r="G126" s="21"/>
      <c r="H126" s="78"/>
      <c r="I126" s="89"/>
    </row>
    <row r="127" spans="2:9" s="19" customFormat="1" ht="12" customHeight="1">
      <c r="B127" s="43"/>
      <c r="C127" s="20"/>
      <c r="D127" s="20"/>
      <c r="F127" s="21"/>
      <c r="G127" s="21"/>
      <c r="H127" s="78"/>
      <c r="I127" s="89"/>
    </row>
    <row r="128" spans="2:9" s="19" customFormat="1" ht="12.75">
      <c r="B128" s="43"/>
      <c r="C128" s="20"/>
      <c r="D128" s="20"/>
      <c r="F128" s="21"/>
      <c r="G128" s="21"/>
      <c r="H128" s="78"/>
      <c r="I128" s="89"/>
    </row>
    <row r="129" spans="2:9" s="19" customFormat="1" ht="12.75">
      <c r="B129" s="43"/>
      <c r="C129" s="20"/>
      <c r="D129" s="20"/>
      <c r="F129" s="21"/>
      <c r="G129" s="21"/>
      <c r="H129" s="78"/>
      <c r="I129" s="89"/>
    </row>
    <row r="130" spans="2:9" s="19" customFormat="1" ht="12.75">
      <c r="B130" s="43"/>
      <c r="C130" s="43"/>
      <c r="D130" s="43"/>
      <c r="E130" s="41"/>
      <c r="F130" s="56"/>
      <c r="G130" s="56"/>
      <c r="H130" s="80"/>
      <c r="I130" s="89"/>
    </row>
    <row r="131" spans="2:9" s="19" customFormat="1" ht="12.75">
      <c r="B131" s="43"/>
      <c r="C131" s="20"/>
      <c r="D131" s="20"/>
      <c r="F131" s="21"/>
      <c r="G131" s="21"/>
      <c r="H131" s="78"/>
      <c r="I131" s="89"/>
    </row>
    <row r="132" spans="2:9" s="19" customFormat="1" ht="12.75">
      <c r="B132" s="43"/>
      <c r="C132" s="20"/>
      <c r="D132" s="20"/>
      <c r="F132" s="21"/>
      <c r="G132" s="21"/>
      <c r="H132" s="78"/>
      <c r="I132" s="89"/>
    </row>
    <row r="133" spans="2:9" s="19" customFormat="1" ht="12.75">
      <c r="B133" s="43"/>
      <c r="C133" s="20"/>
      <c r="D133" s="20"/>
      <c r="F133" s="21"/>
      <c r="G133" s="21"/>
      <c r="H133" s="78"/>
      <c r="I133" s="89"/>
    </row>
    <row r="134" spans="2:9" s="19" customFormat="1" ht="12.75">
      <c r="B134" s="43"/>
      <c r="C134" s="20"/>
      <c r="D134" s="20"/>
      <c r="F134" s="21"/>
      <c r="G134" s="21"/>
      <c r="H134" s="78"/>
      <c r="I134" s="89"/>
    </row>
    <row r="135" spans="2:9" s="19" customFormat="1" ht="12.75">
      <c r="B135" s="43"/>
      <c r="C135" s="20"/>
      <c r="D135" s="20"/>
      <c r="F135" s="21"/>
      <c r="G135" s="21"/>
      <c r="H135" s="78"/>
      <c r="I135" s="89"/>
    </row>
    <row r="136" spans="2:9" s="19" customFormat="1" ht="12.75">
      <c r="B136" s="43"/>
      <c r="C136" s="20"/>
      <c r="D136" s="20"/>
      <c r="F136" s="21"/>
      <c r="G136" s="21"/>
      <c r="H136" s="78"/>
      <c r="I136" s="89"/>
    </row>
    <row r="137" spans="2:9" s="19" customFormat="1" ht="12.75">
      <c r="B137" s="43"/>
      <c r="C137" s="20"/>
      <c r="D137" s="20"/>
      <c r="F137" s="21"/>
      <c r="G137" s="21"/>
      <c r="H137" s="78"/>
      <c r="I137" s="89"/>
    </row>
    <row r="138" spans="2:9" s="19" customFormat="1" ht="12.75">
      <c r="B138" s="43"/>
      <c r="C138" s="20"/>
      <c r="D138" s="20"/>
      <c r="F138" s="21"/>
      <c r="G138" s="21"/>
      <c r="H138" s="78"/>
      <c r="I138" s="89"/>
    </row>
    <row r="139" spans="2:9" s="19" customFormat="1" ht="12.75">
      <c r="B139" s="43"/>
      <c r="C139" s="20"/>
      <c r="D139" s="20"/>
      <c r="F139" s="21"/>
      <c r="G139" s="21"/>
      <c r="H139" s="78"/>
      <c r="I139" s="89"/>
    </row>
    <row r="140" spans="2:9" s="19" customFormat="1" ht="12.75">
      <c r="B140" s="43"/>
      <c r="C140" s="20"/>
      <c r="D140" s="20"/>
      <c r="F140" s="21"/>
      <c r="G140" s="21"/>
      <c r="H140" s="78"/>
      <c r="I140" s="89"/>
    </row>
    <row r="141" spans="2:9" s="22" customFormat="1" ht="12.75">
      <c r="B141" s="43"/>
      <c r="F141" s="55"/>
      <c r="G141" s="55"/>
      <c r="H141" s="79"/>
      <c r="I141" s="90"/>
    </row>
    <row r="142" spans="2:9" s="19" customFormat="1" ht="12.75">
      <c r="B142" s="43"/>
      <c r="C142" s="20"/>
      <c r="D142" s="20"/>
      <c r="F142" s="21"/>
      <c r="G142" s="21"/>
      <c r="H142" s="78"/>
      <c r="I142" s="89"/>
    </row>
    <row r="143" spans="2:9" s="19" customFormat="1" ht="12.75">
      <c r="B143" s="43"/>
      <c r="C143" s="20"/>
      <c r="D143" s="20"/>
      <c r="F143" s="21"/>
      <c r="G143" s="21"/>
      <c r="H143" s="78"/>
      <c r="I143" s="89"/>
    </row>
    <row r="144" spans="2:9" s="19" customFormat="1" ht="12.75">
      <c r="B144" s="43"/>
      <c r="C144" s="20"/>
      <c r="D144" s="20"/>
      <c r="F144" s="21"/>
      <c r="G144" s="21"/>
      <c r="H144" s="78"/>
      <c r="I144" s="89"/>
    </row>
    <row r="145" spans="2:9" s="19" customFormat="1" ht="12.75">
      <c r="B145" s="43"/>
      <c r="C145" s="20"/>
      <c r="D145" s="20"/>
      <c r="F145" s="21"/>
      <c r="G145" s="21"/>
      <c r="H145" s="78"/>
      <c r="I145" s="89"/>
    </row>
    <row r="146" spans="2:9" s="19" customFormat="1" ht="12.75">
      <c r="B146" s="43"/>
      <c r="C146" s="20"/>
      <c r="D146" s="20"/>
      <c r="F146" s="21"/>
      <c r="G146" s="21"/>
      <c r="H146" s="78"/>
      <c r="I146" s="89"/>
    </row>
    <row r="147" spans="2:9" s="19" customFormat="1" ht="12.75">
      <c r="B147" s="43"/>
      <c r="C147" s="20"/>
      <c r="D147" s="20"/>
      <c r="F147" s="21"/>
      <c r="G147" s="21"/>
      <c r="H147" s="78"/>
      <c r="I147" s="89"/>
    </row>
    <row r="148" spans="2:9" s="19" customFormat="1" ht="12.75">
      <c r="B148" s="43"/>
      <c r="C148" s="20"/>
      <c r="D148" s="20"/>
      <c r="F148" s="21"/>
      <c r="G148" s="21"/>
      <c r="H148" s="78"/>
      <c r="I148" s="89"/>
    </row>
    <row r="149" spans="2:9" s="19" customFormat="1" ht="12.75">
      <c r="B149" s="43"/>
      <c r="C149" s="43"/>
      <c r="D149" s="43"/>
      <c r="E149" s="41"/>
      <c r="F149" s="56"/>
      <c r="G149" s="56"/>
      <c r="H149" s="80"/>
      <c r="I149" s="89"/>
    </row>
    <row r="150" spans="2:9" s="19" customFormat="1" ht="12.75">
      <c r="B150" s="43"/>
      <c r="C150" s="20"/>
      <c r="D150" s="20"/>
      <c r="F150" s="21"/>
      <c r="G150" s="21"/>
      <c r="H150" s="78"/>
      <c r="I150" s="89"/>
    </row>
    <row r="151" spans="2:9" s="19" customFormat="1" ht="12.75">
      <c r="B151" s="43"/>
      <c r="C151" s="20"/>
      <c r="D151" s="20"/>
      <c r="F151" s="57"/>
      <c r="G151" s="57"/>
      <c r="H151" s="81"/>
      <c r="I151" s="89"/>
    </row>
    <row r="152" spans="2:9" s="51" customFormat="1" ht="26.25" customHeight="1">
      <c r="B152" s="58"/>
      <c r="F152" s="59"/>
      <c r="G152" s="59"/>
      <c r="H152" s="82"/>
      <c r="I152" s="91"/>
    </row>
    <row r="153" spans="2:9" s="19" customFormat="1" ht="12.75">
      <c r="B153" s="43"/>
      <c r="C153" s="22"/>
      <c r="D153" s="22"/>
      <c r="F153" s="21"/>
      <c r="G153" s="21"/>
      <c r="H153" s="78"/>
      <c r="I153" s="89"/>
    </row>
    <row r="154" spans="2:9" s="19" customFormat="1" ht="12.75">
      <c r="B154" s="43"/>
      <c r="C154" s="20"/>
      <c r="D154" s="20"/>
      <c r="F154" s="21"/>
      <c r="G154" s="21"/>
      <c r="H154" s="78"/>
      <c r="I154" s="89"/>
    </row>
    <row r="155" spans="2:9" s="19" customFormat="1" ht="12.75">
      <c r="B155" s="43"/>
      <c r="C155" s="20"/>
      <c r="D155" s="20"/>
      <c r="F155" s="21"/>
      <c r="G155" s="21"/>
      <c r="H155" s="78"/>
      <c r="I155" s="89"/>
    </row>
    <row r="156" spans="2:9" s="19" customFormat="1" ht="12.75">
      <c r="B156" s="43"/>
      <c r="C156" s="20"/>
      <c r="D156" s="20"/>
      <c r="F156" s="21"/>
      <c r="G156" s="21"/>
      <c r="H156" s="78"/>
      <c r="I156" s="89"/>
    </row>
    <row r="157" spans="2:9" s="19" customFormat="1" ht="12.75">
      <c r="B157" s="43"/>
      <c r="C157" s="20"/>
      <c r="D157" s="20"/>
      <c r="F157" s="21"/>
      <c r="G157" s="21"/>
      <c r="H157" s="78"/>
      <c r="I157" s="89"/>
    </row>
    <row r="158" spans="2:9" s="19" customFormat="1" ht="12.75">
      <c r="B158" s="43"/>
      <c r="C158" s="20"/>
      <c r="D158" s="20"/>
      <c r="F158" s="21"/>
      <c r="G158" s="21"/>
      <c r="H158" s="78"/>
      <c r="I158" s="89"/>
    </row>
    <row r="159" spans="2:9" s="19" customFormat="1" ht="12.75">
      <c r="B159" s="43"/>
      <c r="C159" s="20"/>
      <c r="D159" s="20"/>
      <c r="F159" s="21"/>
      <c r="G159" s="21"/>
      <c r="H159" s="78"/>
      <c r="I159" s="89"/>
    </row>
    <row r="160" spans="2:9" s="19" customFormat="1" ht="12.75">
      <c r="B160" s="43"/>
      <c r="C160" s="20"/>
      <c r="D160" s="20"/>
      <c r="F160" s="21"/>
      <c r="G160" s="21"/>
      <c r="H160" s="78"/>
      <c r="I160" s="89"/>
    </row>
    <row r="161" spans="2:9" s="19" customFormat="1" ht="12.75">
      <c r="B161" s="43"/>
      <c r="C161" s="20"/>
      <c r="D161" s="20"/>
      <c r="F161" s="21"/>
      <c r="G161" s="21"/>
      <c r="H161" s="78"/>
      <c r="I161" s="89"/>
    </row>
    <row r="162" spans="2:9" s="19" customFormat="1" ht="12.75">
      <c r="B162" s="43"/>
      <c r="C162" s="20"/>
      <c r="D162" s="20"/>
      <c r="F162" s="21"/>
      <c r="G162" s="21"/>
      <c r="H162" s="78"/>
      <c r="I162" s="89"/>
    </row>
    <row r="163" spans="2:9" s="19" customFormat="1" ht="12.75">
      <c r="B163" s="43"/>
      <c r="C163" s="20"/>
      <c r="D163" s="20"/>
      <c r="F163" s="21"/>
      <c r="G163" s="21"/>
      <c r="H163" s="78"/>
      <c r="I163" s="89"/>
    </row>
    <row r="164" spans="2:9" s="19" customFormat="1" ht="12.75">
      <c r="B164" s="43"/>
      <c r="C164" s="20"/>
      <c r="D164" s="20"/>
      <c r="F164" s="21"/>
      <c r="G164" s="21"/>
      <c r="H164" s="78"/>
      <c r="I164" s="89"/>
    </row>
    <row r="165" spans="2:9" s="19" customFormat="1" ht="12.75">
      <c r="B165" s="43"/>
      <c r="C165" s="20"/>
      <c r="D165" s="20"/>
      <c r="F165" s="21"/>
      <c r="G165" s="21"/>
      <c r="H165" s="78"/>
      <c r="I165" s="89"/>
    </row>
    <row r="166" spans="2:9" s="19" customFormat="1" ht="12.75">
      <c r="B166" s="43"/>
      <c r="C166" s="20"/>
      <c r="D166" s="20"/>
      <c r="F166" s="21"/>
      <c r="G166" s="21"/>
      <c r="H166" s="78"/>
      <c r="I166" s="89"/>
    </row>
    <row r="167" spans="2:9" s="19" customFormat="1" ht="12.75">
      <c r="B167" s="43"/>
      <c r="C167" s="20"/>
      <c r="D167" s="20"/>
      <c r="F167" s="21"/>
      <c r="G167" s="21"/>
      <c r="H167" s="78"/>
      <c r="I167" s="89"/>
    </row>
    <row r="168" spans="2:9" s="19" customFormat="1" ht="12.75">
      <c r="B168" s="43"/>
      <c r="C168" s="20"/>
      <c r="D168" s="20"/>
      <c r="F168" s="21"/>
      <c r="G168" s="21"/>
      <c r="H168" s="78"/>
      <c r="I168" s="89"/>
    </row>
    <row r="169" spans="2:9" s="19" customFormat="1" ht="12.75">
      <c r="B169" s="43"/>
      <c r="C169" s="20"/>
      <c r="D169" s="20"/>
      <c r="F169" s="21"/>
      <c r="G169" s="21"/>
      <c r="H169" s="78"/>
      <c r="I169" s="89"/>
    </row>
    <row r="170" spans="2:9" s="19" customFormat="1" ht="12.75">
      <c r="B170" s="43"/>
      <c r="C170" s="22"/>
      <c r="D170" s="20"/>
      <c r="F170" s="21"/>
      <c r="G170" s="21"/>
      <c r="H170" s="78"/>
      <c r="I170" s="89"/>
    </row>
    <row r="171" spans="2:9" s="19" customFormat="1" ht="12.75">
      <c r="B171" s="43"/>
      <c r="C171" s="20"/>
      <c r="D171" s="20"/>
      <c r="F171" s="21"/>
      <c r="G171" s="21"/>
      <c r="H171" s="78"/>
      <c r="I171" s="89"/>
    </row>
    <row r="172" spans="2:9" s="19" customFormat="1" ht="12.75">
      <c r="B172" s="43"/>
      <c r="C172" s="20"/>
      <c r="D172" s="20"/>
      <c r="F172" s="21"/>
      <c r="G172" s="21"/>
      <c r="H172" s="78"/>
      <c r="I172" s="89"/>
    </row>
    <row r="173" spans="2:9" s="19" customFormat="1" ht="12.75">
      <c r="B173" s="43"/>
      <c r="C173" s="20"/>
      <c r="D173" s="20"/>
      <c r="F173" s="21"/>
      <c r="G173" s="21"/>
      <c r="H173" s="78"/>
      <c r="I173" s="89"/>
    </row>
    <row r="174" spans="2:9" s="19" customFormat="1" ht="12.75">
      <c r="B174" s="43"/>
      <c r="C174" s="20"/>
      <c r="D174" s="20"/>
      <c r="F174" s="21"/>
      <c r="G174" s="21"/>
      <c r="H174" s="78"/>
      <c r="I174" s="89"/>
    </row>
    <row r="175" spans="2:9" s="19" customFormat="1" ht="12.75">
      <c r="B175" s="43"/>
      <c r="C175" s="20"/>
      <c r="D175" s="20"/>
      <c r="F175" s="21"/>
      <c r="G175" s="21"/>
      <c r="H175" s="78"/>
      <c r="I175" s="89"/>
    </row>
    <row r="176" spans="2:9" s="19" customFormat="1" ht="12.75">
      <c r="B176" s="43"/>
      <c r="C176" s="20"/>
      <c r="D176" s="20"/>
      <c r="F176" s="21"/>
      <c r="G176" s="21"/>
      <c r="H176" s="78"/>
      <c r="I176" s="89"/>
    </row>
    <row r="177" spans="2:9" s="19" customFormat="1" ht="12.75">
      <c r="B177" s="43"/>
      <c r="C177" s="20"/>
      <c r="D177" s="20"/>
      <c r="F177" s="21"/>
      <c r="G177" s="21"/>
      <c r="H177" s="78"/>
      <c r="I177" s="89"/>
    </row>
    <row r="178" spans="2:9" s="19" customFormat="1" ht="12.75" customHeight="1">
      <c r="B178" s="43"/>
      <c r="C178" s="20"/>
      <c r="D178" s="20"/>
      <c r="F178" s="21"/>
      <c r="G178" s="21"/>
      <c r="H178" s="78"/>
      <c r="I178" s="89"/>
    </row>
    <row r="179" spans="2:9" s="19" customFormat="1" ht="12.75">
      <c r="B179" s="43"/>
      <c r="C179" s="20"/>
      <c r="D179" s="20"/>
      <c r="F179" s="21"/>
      <c r="G179" s="21"/>
      <c r="H179" s="78"/>
      <c r="I179" s="89"/>
    </row>
    <row r="180" spans="2:9" s="19" customFormat="1" ht="12.75">
      <c r="B180" s="43"/>
      <c r="C180" s="20"/>
      <c r="D180" s="20"/>
      <c r="F180" s="21"/>
      <c r="G180" s="21"/>
      <c r="H180" s="78"/>
      <c r="I180" s="89"/>
    </row>
    <row r="181" spans="2:9" s="19" customFormat="1" ht="12.75">
      <c r="B181" s="43"/>
      <c r="C181" s="20"/>
      <c r="D181" s="20"/>
      <c r="F181" s="21"/>
      <c r="G181" s="21"/>
      <c r="H181" s="78"/>
      <c r="I181" s="89"/>
    </row>
    <row r="182" spans="2:9" s="19" customFormat="1" ht="12.75">
      <c r="B182" s="43"/>
      <c r="C182" s="20"/>
      <c r="D182" s="20"/>
      <c r="F182" s="21"/>
      <c r="G182" s="21"/>
      <c r="H182" s="78"/>
      <c r="I182" s="89"/>
    </row>
    <row r="183" spans="2:9" s="19" customFormat="1" ht="12.75">
      <c r="B183" s="43"/>
      <c r="C183" s="20"/>
      <c r="D183" s="20"/>
      <c r="F183" s="21"/>
      <c r="G183" s="21"/>
      <c r="H183" s="78"/>
      <c r="I183" s="89"/>
    </row>
    <row r="184" spans="2:9" s="27" customFormat="1" ht="11.25">
      <c r="B184" s="42"/>
      <c r="F184" s="30"/>
      <c r="G184" s="30"/>
      <c r="H184" s="83"/>
      <c r="I184" s="92"/>
    </row>
    <row r="185" spans="2:9" s="19" customFormat="1" ht="12.75">
      <c r="B185" s="43"/>
      <c r="C185" s="22"/>
      <c r="D185" s="20"/>
      <c r="F185" s="21"/>
      <c r="G185" s="21"/>
      <c r="H185" s="78"/>
      <c r="I185" s="89"/>
    </row>
    <row r="186" spans="2:9" s="28" customFormat="1" ht="11.25" customHeight="1">
      <c r="B186" s="101"/>
      <c r="C186" s="31"/>
      <c r="D186" s="31"/>
      <c r="F186" s="32"/>
      <c r="G186" s="32"/>
      <c r="H186" s="84"/>
      <c r="I186" s="97"/>
    </row>
    <row r="187" spans="2:9" s="28" customFormat="1" ht="11.25" customHeight="1">
      <c r="B187" s="101"/>
      <c r="C187" s="31"/>
      <c r="D187" s="31"/>
      <c r="F187" s="32"/>
      <c r="G187" s="32"/>
      <c r="H187" s="84"/>
      <c r="I187" s="97"/>
    </row>
    <row r="188" spans="2:9" s="28" customFormat="1" ht="11.25" customHeight="1">
      <c r="B188" s="101"/>
      <c r="C188" s="31"/>
      <c r="D188" s="31"/>
      <c r="F188" s="32"/>
      <c r="G188" s="32"/>
      <c r="H188" s="84"/>
      <c r="I188" s="97"/>
    </row>
    <row r="189" spans="2:9" s="28" customFormat="1" ht="11.25" customHeight="1">
      <c r="B189" s="101"/>
      <c r="C189" s="31"/>
      <c r="D189" s="31"/>
      <c r="F189" s="32"/>
      <c r="G189" s="32"/>
      <c r="H189" s="84"/>
      <c r="I189" s="97"/>
    </row>
    <row r="190" spans="2:9" s="28" customFormat="1" ht="11.25" customHeight="1">
      <c r="B190" s="101"/>
      <c r="C190" s="31"/>
      <c r="D190" s="31"/>
      <c r="F190" s="32"/>
      <c r="G190" s="32"/>
      <c r="H190" s="84"/>
      <c r="I190" s="97"/>
    </row>
    <row r="191" spans="2:9" s="28" customFormat="1" ht="11.25" customHeight="1">
      <c r="B191" s="101"/>
      <c r="C191" s="31"/>
      <c r="D191" s="31"/>
      <c r="F191" s="32"/>
      <c r="G191" s="32"/>
      <c r="H191" s="84"/>
      <c r="I191" s="97"/>
    </row>
    <row r="192" spans="2:9" s="28" customFormat="1" ht="11.25" customHeight="1">
      <c r="B192" s="101"/>
      <c r="C192" s="31"/>
      <c r="D192" s="31"/>
      <c r="F192" s="32"/>
      <c r="G192" s="32"/>
      <c r="H192" s="84"/>
      <c r="I192" s="97"/>
    </row>
    <row r="193" spans="2:9" s="28" customFormat="1" ht="11.25" customHeight="1">
      <c r="B193" s="101"/>
      <c r="C193" s="31"/>
      <c r="D193" s="31"/>
      <c r="F193" s="32"/>
      <c r="G193" s="32"/>
      <c r="H193" s="84"/>
      <c r="I193" s="97"/>
    </row>
    <row r="194" spans="2:9" s="28" customFormat="1" ht="11.25" customHeight="1">
      <c r="B194" s="101"/>
      <c r="C194" s="31"/>
      <c r="D194" s="31"/>
      <c r="F194" s="32"/>
      <c r="G194" s="32"/>
      <c r="H194" s="84"/>
      <c r="I194" s="97"/>
    </row>
    <row r="195" spans="2:9" s="28" customFormat="1" ht="11.25" customHeight="1">
      <c r="B195" s="101"/>
      <c r="C195" s="31"/>
      <c r="D195" s="31"/>
      <c r="F195" s="32"/>
      <c r="G195" s="32"/>
      <c r="H195" s="84"/>
      <c r="I195" s="97"/>
    </row>
    <row r="196" spans="2:9" s="28" customFormat="1" ht="11.25" customHeight="1">
      <c r="B196" s="101"/>
      <c r="C196" s="31"/>
      <c r="D196" s="31"/>
      <c r="F196" s="32"/>
      <c r="G196" s="32"/>
      <c r="H196" s="84"/>
      <c r="I196" s="97"/>
    </row>
    <row r="197" spans="2:9" s="28" customFormat="1" ht="11.25" customHeight="1">
      <c r="B197" s="101"/>
      <c r="C197" s="31"/>
      <c r="D197" s="31"/>
      <c r="F197" s="32"/>
      <c r="G197" s="32"/>
      <c r="H197" s="84"/>
      <c r="I197" s="97"/>
    </row>
    <row r="198" spans="2:9" s="28" customFormat="1" ht="11.25" customHeight="1">
      <c r="B198" s="101"/>
      <c r="C198" s="31"/>
      <c r="D198" s="31"/>
      <c r="F198" s="32"/>
      <c r="G198" s="32"/>
      <c r="H198" s="84"/>
      <c r="I198" s="97"/>
    </row>
    <row r="199" spans="2:9" s="28" customFormat="1" ht="11.25" customHeight="1">
      <c r="B199" s="101"/>
      <c r="C199" s="31"/>
      <c r="D199" s="31"/>
      <c r="F199" s="32"/>
      <c r="G199" s="32"/>
      <c r="H199" s="84"/>
      <c r="I199" s="97"/>
    </row>
    <row r="200" spans="2:9" s="28" customFormat="1" ht="11.25" customHeight="1">
      <c r="B200" s="101"/>
      <c r="C200" s="31"/>
      <c r="D200" s="31"/>
      <c r="F200" s="32"/>
      <c r="G200" s="32"/>
      <c r="H200" s="84"/>
      <c r="I200" s="97"/>
    </row>
    <row r="201" spans="2:9" s="28" customFormat="1" ht="11.25" customHeight="1">
      <c r="B201" s="101"/>
      <c r="C201" s="31"/>
      <c r="D201" s="31"/>
      <c r="F201" s="32"/>
      <c r="G201" s="32"/>
      <c r="H201" s="84"/>
      <c r="I201" s="97"/>
    </row>
    <row r="202" spans="2:9" s="28" customFormat="1" ht="11.25" customHeight="1">
      <c r="B202" s="101"/>
      <c r="C202" s="31"/>
      <c r="D202" s="31"/>
      <c r="F202" s="32"/>
      <c r="G202" s="32"/>
      <c r="H202" s="84"/>
      <c r="I202" s="97"/>
    </row>
    <row r="203" spans="2:9" s="28" customFormat="1" ht="11.25" customHeight="1">
      <c r="B203" s="101"/>
      <c r="C203" s="31"/>
      <c r="D203" s="31"/>
      <c r="F203" s="32"/>
      <c r="G203" s="32"/>
      <c r="H203" s="84"/>
      <c r="I203" s="97"/>
    </row>
    <row r="204" spans="2:9" s="28" customFormat="1" ht="11.25" customHeight="1">
      <c r="B204" s="101"/>
      <c r="C204" s="31"/>
      <c r="D204" s="31"/>
      <c r="F204" s="32"/>
      <c r="G204" s="32"/>
      <c r="H204" s="84"/>
      <c r="I204" s="97"/>
    </row>
    <row r="205" spans="2:9" s="28" customFormat="1" ht="11.25" customHeight="1">
      <c r="B205" s="101"/>
      <c r="C205" s="31"/>
      <c r="D205" s="31"/>
      <c r="F205" s="32"/>
      <c r="G205" s="32"/>
      <c r="H205" s="84"/>
      <c r="I205" s="97"/>
    </row>
    <row r="206" spans="2:9" s="28" customFormat="1" ht="11.25" customHeight="1">
      <c r="B206" s="101"/>
      <c r="C206" s="31"/>
      <c r="D206" s="31"/>
      <c r="F206" s="32"/>
      <c r="G206" s="32"/>
      <c r="H206" s="84"/>
      <c r="I206" s="97"/>
    </row>
    <row r="207" spans="2:9" s="28" customFormat="1" ht="11.25" customHeight="1">
      <c r="B207" s="101"/>
      <c r="C207" s="31"/>
      <c r="D207" s="31"/>
      <c r="F207" s="32"/>
      <c r="G207" s="32"/>
      <c r="H207" s="84"/>
      <c r="I207" s="97"/>
    </row>
    <row r="208" spans="2:9" s="28" customFormat="1" ht="11.25" customHeight="1">
      <c r="B208" s="101"/>
      <c r="C208" s="31"/>
      <c r="D208" s="31"/>
      <c r="F208" s="32"/>
      <c r="G208" s="32"/>
      <c r="H208" s="84"/>
      <c r="I208" s="97"/>
    </row>
    <row r="209" spans="2:9" s="28" customFormat="1" ht="11.25" customHeight="1">
      <c r="B209" s="101"/>
      <c r="C209" s="31"/>
      <c r="D209" s="31"/>
      <c r="F209" s="32"/>
      <c r="G209" s="32"/>
      <c r="H209" s="84"/>
      <c r="I209" s="97"/>
    </row>
    <row r="210" spans="2:9" s="28" customFormat="1" ht="11.25" customHeight="1">
      <c r="B210" s="101"/>
      <c r="C210" s="31"/>
      <c r="D210" s="31"/>
      <c r="F210" s="32"/>
      <c r="G210" s="32"/>
      <c r="H210" s="84"/>
      <c r="I210" s="97"/>
    </row>
    <row r="211" spans="2:9" s="28" customFormat="1" ht="11.25" customHeight="1">
      <c r="B211" s="101"/>
      <c r="C211" s="31"/>
      <c r="D211" s="31"/>
      <c r="F211" s="32"/>
      <c r="G211" s="32"/>
      <c r="H211" s="84"/>
      <c r="I211" s="97"/>
    </row>
    <row r="212" spans="2:9" s="28" customFormat="1" ht="11.25" customHeight="1">
      <c r="B212" s="101"/>
      <c r="C212" s="31"/>
      <c r="D212" s="31"/>
      <c r="F212" s="32"/>
      <c r="G212" s="32"/>
      <c r="H212" s="84"/>
      <c r="I212" s="97"/>
    </row>
    <row r="213" spans="2:9" s="28" customFormat="1" ht="11.25" customHeight="1">
      <c r="B213" s="101"/>
      <c r="C213" s="31"/>
      <c r="D213" s="31"/>
      <c r="F213" s="32"/>
      <c r="G213" s="32"/>
      <c r="H213" s="84"/>
      <c r="I213" s="97"/>
    </row>
    <row r="214" spans="2:9" s="28" customFormat="1" ht="11.25" customHeight="1">
      <c r="B214" s="101"/>
      <c r="C214" s="31"/>
      <c r="D214" s="31"/>
      <c r="F214" s="32"/>
      <c r="G214" s="32"/>
      <c r="H214" s="84"/>
      <c r="I214" s="97"/>
    </row>
    <row r="215" spans="2:9" s="28" customFormat="1" ht="11.25" customHeight="1">
      <c r="B215" s="101"/>
      <c r="C215" s="31"/>
      <c r="D215" s="31"/>
      <c r="F215" s="32"/>
      <c r="G215" s="32"/>
      <c r="H215" s="84"/>
      <c r="I215" s="97"/>
    </row>
    <row r="216" spans="2:9" s="28" customFormat="1" ht="11.25" customHeight="1">
      <c r="B216" s="101"/>
      <c r="C216" s="31"/>
      <c r="D216" s="31"/>
      <c r="F216" s="32"/>
      <c r="G216" s="32"/>
      <c r="H216" s="84"/>
      <c r="I216" s="97"/>
    </row>
    <row r="217" spans="2:9" s="28" customFormat="1" ht="11.25" customHeight="1">
      <c r="B217" s="101"/>
      <c r="C217" s="31"/>
      <c r="D217" s="31"/>
      <c r="F217" s="32"/>
      <c r="G217" s="32"/>
      <c r="H217" s="84"/>
      <c r="I217" s="97"/>
    </row>
    <row r="218" spans="2:9" s="28" customFormat="1" ht="11.25" customHeight="1">
      <c r="B218" s="101"/>
      <c r="C218" s="31"/>
      <c r="D218" s="31"/>
      <c r="F218" s="32"/>
      <c r="G218" s="32"/>
      <c r="H218" s="84"/>
      <c r="I218" s="97"/>
    </row>
    <row r="219" spans="2:9" s="28" customFormat="1" ht="11.25" customHeight="1">
      <c r="B219" s="101"/>
      <c r="C219" s="31"/>
      <c r="D219" s="31"/>
      <c r="F219" s="32"/>
      <c r="G219" s="32"/>
      <c r="H219" s="84"/>
      <c r="I219" s="97"/>
    </row>
    <row r="220" spans="2:9" s="28" customFormat="1" ht="11.25" customHeight="1">
      <c r="B220" s="101"/>
      <c r="C220" s="31"/>
      <c r="D220" s="31"/>
      <c r="F220" s="32"/>
      <c r="G220" s="32"/>
      <c r="H220" s="84"/>
      <c r="I220" s="97"/>
    </row>
    <row r="221" spans="2:9" s="28" customFormat="1" ht="11.25" customHeight="1">
      <c r="B221" s="101"/>
      <c r="C221" s="31"/>
      <c r="D221" s="31"/>
      <c r="F221" s="32"/>
      <c r="G221" s="32"/>
      <c r="H221" s="84"/>
      <c r="I221" s="97"/>
    </row>
    <row r="222" spans="2:9" s="28" customFormat="1" ht="11.25" customHeight="1">
      <c r="B222" s="101"/>
      <c r="C222" s="31"/>
      <c r="D222" s="31"/>
      <c r="F222" s="32"/>
      <c r="G222" s="32"/>
      <c r="H222" s="84"/>
      <c r="I222" s="97"/>
    </row>
    <row r="223" spans="2:9" s="28" customFormat="1" ht="11.25" customHeight="1">
      <c r="B223" s="101"/>
      <c r="C223" s="31"/>
      <c r="D223" s="31"/>
      <c r="F223" s="32"/>
      <c r="G223" s="32"/>
      <c r="H223" s="84"/>
      <c r="I223" s="97"/>
    </row>
    <row r="224" spans="2:9" s="28" customFormat="1" ht="11.25" customHeight="1">
      <c r="B224" s="101"/>
      <c r="C224" s="31"/>
      <c r="D224" s="31"/>
      <c r="F224" s="32"/>
      <c r="G224" s="32"/>
      <c r="H224" s="84"/>
      <c r="I224" s="97"/>
    </row>
    <row r="225" spans="2:9" s="28" customFormat="1" ht="11.25" customHeight="1">
      <c r="B225" s="101"/>
      <c r="C225" s="33"/>
      <c r="D225" s="31"/>
      <c r="F225" s="32"/>
      <c r="G225" s="32"/>
      <c r="H225" s="84"/>
      <c r="I225" s="97"/>
    </row>
    <row r="226" spans="2:9" s="28" customFormat="1" ht="11.25" customHeight="1">
      <c r="B226" s="101"/>
      <c r="C226" s="31"/>
      <c r="D226" s="31"/>
      <c r="F226" s="32"/>
      <c r="G226" s="32"/>
      <c r="H226" s="84"/>
      <c r="I226" s="97"/>
    </row>
    <row r="227" spans="2:9" s="28" customFormat="1" ht="11.25" customHeight="1">
      <c r="B227" s="101"/>
      <c r="C227" s="31"/>
      <c r="D227" s="31"/>
      <c r="F227" s="32"/>
      <c r="G227" s="32"/>
      <c r="H227" s="84"/>
      <c r="I227" s="97"/>
    </row>
    <row r="228" spans="2:9" s="29" customFormat="1" ht="15" customHeight="1">
      <c r="B228" s="34"/>
      <c r="C228" s="34"/>
      <c r="D228" s="34"/>
      <c r="F228" s="35"/>
      <c r="G228" s="35"/>
      <c r="H228" s="85"/>
      <c r="I228" s="93"/>
    </row>
    <row r="229" spans="2:9" s="19" customFormat="1" ht="12.75">
      <c r="B229" s="43"/>
      <c r="C229" s="20"/>
      <c r="D229" s="20"/>
      <c r="F229" s="21"/>
      <c r="G229" s="21"/>
      <c r="H229" s="78"/>
      <c r="I229" s="89"/>
    </row>
    <row r="230" spans="2:9" s="19" customFormat="1" ht="12.75">
      <c r="B230" s="43"/>
      <c r="C230" s="20"/>
      <c r="D230" s="20"/>
      <c r="F230" s="21"/>
      <c r="G230" s="21"/>
      <c r="H230" s="78"/>
      <c r="I230" s="89"/>
    </row>
    <row r="231" spans="2:9" s="19" customFormat="1" ht="12.75">
      <c r="B231" s="43"/>
      <c r="C231" s="20"/>
      <c r="D231" s="20"/>
      <c r="F231" s="21"/>
      <c r="G231" s="21"/>
      <c r="H231" s="78"/>
      <c r="I231" s="89"/>
    </row>
    <row r="232" spans="2:9" s="19" customFormat="1" ht="12.75">
      <c r="B232" s="43"/>
      <c r="C232" s="20"/>
      <c r="D232" s="20"/>
      <c r="F232" s="21"/>
      <c r="G232" s="21"/>
      <c r="H232" s="78"/>
      <c r="I232" s="89"/>
    </row>
    <row r="233" spans="2:9" s="19" customFormat="1" ht="12.75">
      <c r="B233" s="43"/>
      <c r="C233" s="20"/>
      <c r="D233" s="20"/>
      <c r="F233" s="21"/>
      <c r="G233" s="21"/>
      <c r="H233" s="78"/>
      <c r="I233" s="89"/>
    </row>
    <row r="234" spans="2:9" s="19" customFormat="1" ht="12.75">
      <c r="B234" s="43"/>
      <c r="C234" s="20"/>
      <c r="D234" s="20"/>
      <c r="F234" s="21"/>
      <c r="G234" s="21"/>
      <c r="H234" s="78"/>
      <c r="I234" s="89"/>
    </row>
    <row r="235" spans="2:9" s="19" customFormat="1" ht="12.75">
      <c r="B235" s="43"/>
      <c r="C235" s="20"/>
      <c r="D235" s="20"/>
      <c r="F235" s="21"/>
      <c r="G235" s="21"/>
      <c r="H235" s="78"/>
      <c r="I235" s="89"/>
    </row>
    <row r="236" spans="2:9" s="19" customFormat="1" ht="12.75">
      <c r="B236" s="43"/>
      <c r="C236" s="22"/>
      <c r="D236" s="20"/>
      <c r="F236" s="21"/>
      <c r="G236" s="21"/>
      <c r="H236" s="78"/>
      <c r="I236" s="89"/>
    </row>
    <row r="237" spans="2:9" s="19" customFormat="1" ht="12.75">
      <c r="B237" s="43"/>
      <c r="C237" s="22"/>
      <c r="D237" s="20"/>
      <c r="F237" s="21"/>
      <c r="G237" s="21"/>
      <c r="H237" s="78"/>
      <c r="I237" s="89"/>
    </row>
    <row r="238" spans="2:9" s="19" customFormat="1" ht="12.75">
      <c r="B238" s="43"/>
      <c r="C238" s="20"/>
      <c r="D238" s="20"/>
      <c r="F238" s="21"/>
      <c r="G238" s="21"/>
      <c r="H238" s="78"/>
      <c r="I238" s="89"/>
    </row>
    <row r="239" spans="2:9" s="19" customFormat="1" ht="12.75">
      <c r="B239" s="43"/>
      <c r="C239" s="20"/>
      <c r="D239" s="20"/>
      <c r="F239" s="21"/>
      <c r="G239" s="21"/>
      <c r="H239" s="78"/>
      <c r="I239" s="89"/>
    </row>
    <row r="240" spans="2:9" s="19" customFormat="1" ht="12.75">
      <c r="B240" s="43"/>
      <c r="C240" s="20"/>
      <c r="D240" s="20"/>
      <c r="F240" s="21"/>
      <c r="G240" s="21"/>
      <c r="H240" s="78"/>
      <c r="I240" s="89"/>
    </row>
    <row r="241" spans="2:9" s="19" customFormat="1" ht="12.75">
      <c r="B241" s="43"/>
      <c r="C241" s="20"/>
      <c r="D241" s="20"/>
      <c r="F241" s="21"/>
      <c r="G241" s="21"/>
      <c r="H241" s="78"/>
      <c r="I241" s="89"/>
    </row>
    <row r="242" spans="2:9" s="19" customFormat="1" ht="12.75">
      <c r="B242" s="43"/>
      <c r="C242" s="20"/>
      <c r="D242" s="20"/>
      <c r="F242" s="21"/>
      <c r="G242" s="21"/>
      <c r="H242" s="78"/>
      <c r="I242" s="89"/>
    </row>
    <row r="243" spans="2:9" s="19" customFormat="1" ht="12.75">
      <c r="B243" s="43"/>
      <c r="C243" s="20"/>
      <c r="D243" s="20"/>
      <c r="F243" s="21"/>
      <c r="G243" s="21"/>
      <c r="H243" s="78"/>
      <c r="I243" s="89"/>
    </row>
    <row r="244" spans="2:9" s="19" customFormat="1" ht="12.75">
      <c r="B244" s="43"/>
      <c r="C244" s="20"/>
      <c r="D244" s="20"/>
      <c r="F244" s="21"/>
      <c r="G244" s="21"/>
      <c r="H244" s="78"/>
      <c r="I244" s="89"/>
    </row>
    <row r="245" spans="2:9" s="19" customFormat="1" ht="12.75">
      <c r="B245" s="43"/>
      <c r="C245" s="22"/>
      <c r="D245" s="20"/>
      <c r="F245" s="21"/>
      <c r="G245" s="21"/>
      <c r="H245" s="78"/>
      <c r="I245" s="89"/>
    </row>
    <row r="246" spans="2:9" s="19" customFormat="1" ht="12.75">
      <c r="B246" s="43"/>
      <c r="C246" s="20"/>
      <c r="D246" s="20"/>
      <c r="F246" s="21"/>
      <c r="G246" s="21"/>
      <c r="H246" s="78"/>
      <c r="I246" s="89"/>
    </row>
    <row r="247" spans="2:9" s="19" customFormat="1" ht="12.75">
      <c r="B247" s="43"/>
      <c r="C247" s="20"/>
      <c r="D247" s="20"/>
      <c r="F247" s="21"/>
      <c r="G247" s="21"/>
      <c r="H247" s="78"/>
      <c r="I247" s="89"/>
    </row>
    <row r="248" spans="2:9" s="19" customFormat="1" ht="12.75" customHeight="1">
      <c r="B248" s="43"/>
      <c r="C248" s="20"/>
      <c r="D248" s="20"/>
      <c r="F248" s="21"/>
      <c r="G248" s="21"/>
      <c r="H248" s="78"/>
      <c r="I248" s="89"/>
    </row>
    <row r="249" spans="2:9" s="20" customFormat="1" ht="24" customHeight="1">
      <c r="B249" s="43"/>
      <c r="C249" s="23"/>
      <c r="D249" s="23"/>
      <c r="F249" s="24"/>
      <c r="G249" s="24"/>
      <c r="H249" s="86"/>
      <c r="I249" s="90"/>
    </row>
    <row r="250" spans="2:9" s="19" customFormat="1" ht="12.75" customHeight="1">
      <c r="B250" s="43"/>
      <c r="C250" s="20"/>
      <c r="D250" s="20"/>
      <c r="F250" s="21"/>
      <c r="G250" s="21"/>
      <c r="H250" s="78"/>
      <c r="I250" s="89"/>
    </row>
    <row r="251" spans="2:9" s="19" customFormat="1" ht="12.75" customHeight="1">
      <c r="B251" s="43"/>
      <c r="C251" s="20"/>
      <c r="D251" s="20"/>
      <c r="F251" s="21"/>
      <c r="G251" s="21"/>
      <c r="H251" s="78"/>
      <c r="I251" s="89"/>
    </row>
    <row r="252" spans="2:9" s="19" customFormat="1" ht="12.75" customHeight="1">
      <c r="B252" s="43"/>
      <c r="C252" s="20"/>
      <c r="D252" s="20"/>
      <c r="F252" s="21"/>
      <c r="G252" s="21"/>
      <c r="H252" s="78"/>
      <c r="I252" s="89"/>
    </row>
    <row r="253" spans="2:9" s="19" customFormat="1" ht="12.75">
      <c r="B253" s="43"/>
      <c r="C253" s="20"/>
      <c r="D253" s="20"/>
      <c r="F253" s="21"/>
      <c r="G253" s="21"/>
      <c r="H253" s="78"/>
      <c r="I253" s="89"/>
    </row>
    <row r="254" spans="2:9" s="19" customFormat="1" ht="12.75">
      <c r="B254" s="43"/>
      <c r="C254" s="20"/>
      <c r="D254" s="20"/>
      <c r="F254" s="21"/>
      <c r="G254" s="21"/>
      <c r="H254" s="78"/>
      <c r="I254" s="89"/>
    </row>
    <row r="255" spans="2:9" s="19" customFormat="1" ht="12.75">
      <c r="B255" s="43"/>
      <c r="C255" s="20"/>
      <c r="D255" s="20"/>
      <c r="F255" s="21"/>
      <c r="G255" s="21"/>
      <c r="H255" s="78"/>
      <c r="I255" s="89"/>
    </row>
    <row r="256" spans="2:9" s="19" customFormat="1" ht="12.75">
      <c r="B256" s="43"/>
      <c r="C256" s="20"/>
      <c r="D256" s="20"/>
      <c r="F256" s="21"/>
      <c r="G256" s="21"/>
      <c r="H256" s="78"/>
      <c r="I256" s="89"/>
    </row>
    <row r="257" spans="2:9" s="19" customFormat="1" ht="12.75">
      <c r="B257" s="43"/>
      <c r="C257" s="20"/>
      <c r="D257" s="20"/>
      <c r="F257" s="21"/>
      <c r="G257" s="21"/>
      <c r="H257" s="78"/>
      <c r="I257" s="89"/>
    </row>
    <row r="258" spans="2:9" s="19" customFormat="1" ht="15.75">
      <c r="B258" s="43"/>
      <c r="C258" s="25"/>
      <c r="D258" s="20"/>
      <c r="F258" s="21"/>
      <c r="G258" s="26"/>
      <c r="H258" s="85"/>
      <c r="I258" s="89"/>
    </row>
    <row r="259" spans="2:9" s="19" customFormat="1" ht="12.75">
      <c r="B259" s="43"/>
      <c r="C259" s="20"/>
      <c r="D259" s="20"/>
      <c r="F259" s="21"/>
      <c r="G259" s="21"/>
      <c r="H259" s="78"/>
      <c r="I259" s="89"/>
    </row>
    <row r="260" spans="2:9" s="19" customFormat="1" ht="12.75">
      <c r="B260" s="43"/>
      <c r="C260" s="20"/>
      <c r="D260" s="20"/>
      <c r="F260" s="21"/>
      <c r="G260" s="21"/>
      <c r="H260" s="78"/>
      <c r="I260" s="89"/>
    </row>
    <row r="261" spans="2:9" s="19" customFormat="1" ht="12.75">
      <c r="B261" s="43"/>
      <c r="C261" s="20"/>
      <c r="D261" s="20"/>
      <c r="F261" s="21"/>
      <c r="G261" s="21"/>
      <c r="H261" s="78"/>
      <c r="I261" s="89"/>
    </row>
    <row r="262" spans="2:9" s="19" customFormat="1" ht="12.75">
      <c r="B262" s="43"/>
      <c r="C262" s="20"/>
      <c r="D262" s="20"/>
      <c r="F262" s="21"/>
      <c r="G262" s="21"/>
      <c r="H262" s="78"/>
      <c r="I262" s="89"/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64" r:id="rId1"/>
  <headerFooter alignWithMargins="0">
    <oddFooter>&amp;C&amp;"Arial,Tučné"&amp;12Plocha číslo 2.</oddFooter>
  </headerFooter>
  <rowBreaks count="5" manualBreakCount="5">
    <brk id="64" min="1" max="8" man="1"/>
    <brk id="107" min="1" max="8" man="1"/>
    <brk id="140" min="1" max="8" man="1"/>
    <brk id="152" min="1" max="8" man="1"/>
    <brk id="183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75"/>
  <sheetViews>
    <sheetView zoomScalePageLayoutView="0" workbookViewId="0" topLeftCell="B43">
      <selection activeCell="G58" sqref="G58"/>
    </sheetView>
  </sheetViews>
  <sheetFormatPr defaultColWidth="9.140625" defaultRowHeight="12.75"/>
  <cols>
    <col min="1" max="1" width="9.140625" style="3" customWidth="1"/>
    <col min="2" max="2" width="15.7109375" style="62" customWidth="1"/>
    <col min="3" max="3" width="87.140625" style="2" customWidth="1"/>
    <col min="4" max="4" width="8.421875" style="2" customWidth="1"/>
    <col min="5" max="5" width="7.28125" style="3" customWidth="1"/>
    <col min="6" max="6" width="18.28125" style="4" customWidth="1"/>
    <col min="7" max="7" width="20.28125" style="4" customWidth="1"/>
    <col min="8" max="8" width="20.57421875" style="87" customWidth="1"/>
    <col min="9" max="9" width="17.8515625" style="94" customWidth="1"/>
    <col min="10" max="16384" width="9.140625" style="3" customWidth="1"/>
  </cols>
  <sheetData>
    <row r="1" spans="1:9" s="2" customFormat="1" ht="38.25">
      <c r="A1" s="1"/>
      <c r="B1" s="40"/>
      <c r="C1" s="60"/>
      <c r="D1" s="60" t="s">
        <v>0</v>
      </c>
      <c r="E1" s="60" t="s">
        <v>1</v>
      </c>
      <c r="F1" s="61" t="s">
        <v>2</v>
      </c>
      <c r="G1" s="61" t="s">
        <v>3</v>
      </c>
      <c r="H1" s="74" t="s">
        <v>4</v>
      </c>
      <c r="I1" s="98" t="s">
        <v>22</v>
      </c>
    </row>
    <row r="2" spans="1:9" s="1" customFormat="1" ht="12.75">
      <c r="A2" s="8"/>
      <c r="B2" s="36"/>
      <c r="C2" s="18" t="s">
        <v>5</v>
      </c>
      <c r="D2" s="5"/>
      <c r="E2" s="6"/>
      <c r="F2" s="7"/>
      <c r="G2" s="7"/>
      <c r="H2" s="75"/>
      <c r="I2" s="75"/>
    </row>
    <row r="3" spans="2:9" s="8" customFormat="1" ht="12.75">
      <c r="B3" s="36"/>
      <c r="C3" s="18" t="s">
        <v>11</v>
      </c>
      <c r="D3" s="5"/>
      <c r="E3" s="6"/>
      <c r="F3" s="7"/>
      <c r="G3" s="7"/>
      <c r="H3" s="75"/>
      <c r="I3" s="88">
        <f>SUM(H4:H11)</f>
        <v>0</v>
      </c>
    </row>
    <row r="4" spans="1:9" s="65" customFormat="1" ht="12.75">
      <c r="A4" s="62"/>
      <c r="B4" s="60"/>
      <c r="C4" s="46" t="s">
        <v>42</v>
      </c>
      <c r="D4" s="46" t="s">
        <v>7</v>
      </c>
      <c r="E4" s="47">
        <v>16</v>
      </c>
      <c r="F4" s="48"/>
      <c r="G4" s="48">
        <f aca="true" t="shared" si="0" ref="G4:G11">F4*E4</f>
        <v>0</v>
      </c>
      <c r="H4" s="73">
        <f aca="true" t="shared" si="1" ref="H4:H11">G4*1.21</f>
        <v>0</v>
      </c>
      <c r="I4" s="95"/>
    </row>
    <row r="5" spans="1:9" s="65" customFormat="1" ht="25.5">
      <c r="A5" s="62"/>
      <c r="B5" s="60"/>
      <c r="C5" s="46" t="s">
        <v>181</v>
      </c>
      <c r="D5" s="46" t="s">
        <v>7</v>
      </c>
      <c r="E5" s="47">
        <v>400</v>
      </c>
      <c r="F5" s="48"/>
      <c r="G5" s="48">
        <f t="shared" si="0"/>
        <v>0</v>
      </c>
      <c r="H5" s="73">
        <f t="shared" si="1"/>
        <v>0</v>
      </c>
      <c r="I5" s="95"/>
    </row>
    <row r="6" spans="1:9" s="65" customFormat="1" ht="12.75" customHeight="1">
      <c r="A6" s="62"/>
      <c r="B6" s="40"/>
      <c r="C6" s="46" t="s">
        <v>43</v>
      </c>
      <c r="D6" s="46" t="s">
        <v>6</v>
      </c>
      <c r="E6" s="47">
        <v>4</v>
      </c>
      <c r="F6" s="48"/>
      <c r="G6" s="48">
        <f t="shared" si="0"/>
        <v>0</v>
      </c>
      <c r="H6" s="73">
        <f t="shared" si="1"/>
        <v>0</v>
      </c>
      <c r="I6" s="95"/>
    </row>
    <row r="7" spans="1:9" s="65" customFormat="1" ht="12.75" customHeight="1">
      <c r="A7" s="62"/>
      <c r="B7" s="40"/>
      <c r="C7" s="46" t="s">
        <v>44</v>
      </c>
      <c r="D7" s="46" t="s">
        <v>6</v>
      </c>
      <c r="E7" s="47">
        <v>4</v>
      </c>
      <c r="F7" s="48"/>
      <c r="G7" s="48">
        <f t="shared" si="0"/>
        <v>0</v>
      </c>
      <c r="H7" s="73">
        <f t="shared" si="1"/>
        <v>0</v>
      </c>
      <c r="I7" s="95"/>
    </row>
    <row r="8" spans="1:9" s="65" customFormat="1" ht="12.75" customHeight="1">
      <c r="A8" s="62"/>
      <c r="B8" s="40"/>
      <c r="C8" s="46" t="s">
        <v>45</v>
      </c>
      <c r="D8" s="46" t="s">
        <v>6</v>
      </c>
      <c r="E8" s="47">
        <v>9</v>
      </c>
      <c r="F8" s="48"/>
      <c r="G8" s="48">
        <f t="shared" si="0"/>
        <v>0</v>
      </c>
      <c r="H8" s="73">
        <f t="shared" si="1"/>
        <v>0</v>
      </c>
      <c r="I8" s="95"/>
    </row>
    <row r="9" spans="1:9" s="65" customFormat="1" ht="12.75" customHeight="1">
      <c r="A9" s="62"/>
      <c r="B9" s="40"/>
      <c r="C9" s="46" t="s">
        <v>46</v>
      </c>
      <c r="D9" s="46" t="s">
        <v>6</v>
      </c>
      <c r="E9" s="47">
        <v>4</v>
      </c>
      <c r="F9" s="48"/>
      <c r="G9" s="48">
        <f t="shared" si="0"/>
        <v>0</v>
      </c>
      <c r="H9" s="73">
        <f t="shared" si="1"/>
        <v>0</v>
      </c>
      <c r="I9" s="95"/>
    </row>
    <row r="10" spans="1:9" s="65" customFormat="1" ht="12.75" customHeight="1">
      <c r="A10" s="62"/>
      <c r="B10" s="40"/>
      <c r="C10" s="46" t="s">
        <v>48</v>
      </c>
      <c r="D10" s="46" t="s">
        <v>6</v>
      </c>
      <c r="E10" s="47">
        <v>1</v>
      </c>
      <c r="F10" s="48"/>
      <c r="G10" s="48">
        <f t="shared" si="0"/>
        <v>0</v>
      </c>
      <c r="H10" s="73">
        <f t="shared" si="1"/>
        <v>0</v>
      </c>
      <c r="I10" s="95"/>
    </row>
    <row r="11" spans="1:9" s="68" customFormat="1" ht="12.75">
      <c r="A11" s="62"/>
      <c r="B11" s="60"/>
      <c r="C11" s="46" t="s">
        <v>76</v>
      </c>
      <c r="D11" s="46" t="s">
        <v>8</v>
      </c>
      <c r="E11" s="47">
        <v>25</v>
      </c>
      <c r="F11" s="67"/>
      <c r="G11" s="48">
        <f t="shared" si="0"/>
        <v>0</v>
      </c>
      <c r="H11" s="73">
        <f t="shared" si="1"/>
        <v>0</v>
      </c>
      <c r="I11" s="96"/>
    </row>
    <row r="12" spans="2:9" ht="12.75">
      <c r="B12" s="36"/>
      <c r="C12" s="36" t="s">
        <v>9</v>
      </c>
      <c r="D12" s="12"/>
      <c r="E12" s="13"/>
      <c r="F12" s="14"/>
      <c r="G12" s="14"/>
      <c r="H12" s="76"/>
      <c r="I12" s="88">
        <f>SUM(H13:H14)</f>
        <v>0</v>
      </c>
    </row>
    <row r="13" spans="2:9" s="70" customFormat="1" ht="12.75">
      <c r="B13" s="98"/>
      <c r="C13" s="71" t="s">
        <v>53</v>
      </c>
      <c r="D13" s="71" t="s">
        <v>6</v>
      </c>
      <c r="E13" s="72">
        <v>3</v>
      </c>
      <c r="F13" s="73"/>
      <c r="G13" s="73">
        <f>F13*E13</f>
        <v>0</v>
      </c>
      <c r="H13" s="73">
        <f>G13*1.21</f>
        <v>0</v>
      </c>
      <c r="I13" s="94"/>
    </row>
    <row r="14" spans="2:9" s="70" customFormat="1" ht="12.75">
      <c r="B14" s="98"/>
      <c r="C14" s="71" t="s">
        <v>54</v>
      </c>
      <c r="D14" s="71" t="s">
        <v>6</v>
      </c>
      <c r="E14" s="72">
        <v>1</v>
      </c>
      <c r="F14" s="73"/>
      <c r="G14" s="73">
        <f>F14*E14</f>
        <v>0</v>
      </c>
      <c r="H14" s="73">
        <f>G14*1.21</f>
        <v>0</v>
      </c>
      <c r="I14" s="94"/>
    </row>
    <row r="15" spans="1:9" ht="12.75">
      <c r="A15" s="1"/>
      <c r="B15" s="36"/>
      <c r="C15" s="18" t="s">
        <v>12</v>
      </c>
      <c r="D15" s="12"/>
      <c r="E15" s="13"/>
      <c r="F15" s="14"/>
      <c r="G15" s="14"/>
      <c r="H15" s="76"/>
      <c r="I15" s="88">
        <f>SUM(H16:H31)</f>
        <v>0</v>
      </c>
    </row>
    <row r="16" spans="1:9" ht="12.75">
      <c r="A16" s="1"/>
      <c r="B16" s="40"/>
      <c r="C16" s="9" t="s">
        <v>13</v>
      </c>
      <c r="D16" s="9" t="s">
        <v>14</v>
      </c>
      <c r="E16" s="10">
        <v>1</v>
      </c>
      <c r="F16" s="11"/>
      <c r="G16" s="11">
        <f>F16*E16</f>
        <v>0</v>
      </c>
      <c r="H16" s="73">
        <f>G16*1.21</f>
        <v>0</v>
      </c>
      <c r="I16" s="89"/>
    </row>
    <row r="17" spans="1:9" ht="12.75">
      <c r="A17" s="1"/>
      <c r="B17" s="40"/>
      <c r="C17" s="46" t="s">
        <v>180</v>
      </c>
      <c r="D17" s="46" t="s">
        <v>14</v>
      </c>
      <c r="E17" s="10">
        <v>1</v>
      </c>
      <c r="F17" s="11"/>
      <c r="G17" s="11">
        <f aca="true" t="shared" si="2" ref="G17:G25">F17*E17</f>
        <v>0</v>
      </c>
      <c r="H17" s="73">
        <f aca="true" t="shared" si="3" ref="H17:H25">G17*1.21</f>
        <v>0</v>
      </c>
      <c r="I17" s="89"/>
    </row>
    <row r="18" spans="1:9" ht="25.5">
      <c r="A18" s="1"/>
      <c r="B18" s="66"/>
      <c r="C18" s="110" t="s">
        <v>80</v>
      </c>
      <c r="D18" s="17" t="s">
        <v>6</v>
      </c>
      <c r="E18" s="15">
        <v>37</v>
      </c>
      <c r="F18" s="16"/>
      <c r="G18" s="11">
        <f t="shared" si="2"/>
        <v>0</v>
      </c>
      <c r="H18" s="73">
        <f t="shared" si="3"/>
        <v>0</v>
      </c>
      <c r="I18" s="89"/>
    </row>
    <row r="19" spans="1:9" ht="12.75">
      <c r="A19" s="1"/>
      <c r="B19" s="66"/>
      <c r="C19" s="9" t="s">
        <v>15</v>
      </c>
      <c r="D19" s="9" t="s">
        <v>6</v>
      </c>
      <c r="E19" s="15">
        <v>37</v>
      </c>
      <c r="F19" s="11"/>
      <c r="G19" s="11">
        <f t="shared" si="2"/>
        <v>0</v>
      </c>
      <c r="H19" s="73">
        <f t="shared" si="3"/>
        <v>0</v>
      </c>
      <c r="I19" s="89"/>
    </row>
    <row r="20" spans="1:9" ht="25.5">
      <c r="A20" s="1"/>
      <c r="B20" s="66"/>
      <c r="C20" s="46" t="s">
        <v>24</v>
      </c>
      <c r="D20" s="9" t="s">
        <v>6</v>
      </c>
      <c r="E20" s="15">
        <v>37</v>
      </c>
      <c r="F20" s="11"/>
      <c r="G20" s="11">
        <f t="shared" si="2"/>
        <v>0</v>
      </c>
      <c r="H20" s="73">
        <f t="shared" si="3"/>
        <v>0</v>
      </c>
      <c r="I20" s="89"/>
    </row>
    <row r="21" spans="1:9" s="69" customFormat="1" ht="12.75">
      <c r="A21" s="62"/>
      <c r="B21" s="66"/>
      <c r="C21" s="46" t="s">
        <v>33</v>
      </c>
      <c r="D21" s="46" t="s">
        <v>6</v>
      </c>
      <c r="E21" s="15">
        <v>37</v>
      </c>
      <c r="F21" s="67"/>
      <c r="G21" s="99">
        <f t="shared" si="2"/>
        <v>0</v>
      </c>
      <c r="H21" s="67">
        <f t="shared" si="3"/>
        <v>0</v>
      </c>
      <c r="I21" s="64"/>
    </row>
    <row r="22" spans="1:9" s="69" customFormat="1" ht="12.75">
      <c r="A22" s="62"/>
      <c r="B22" s="66"/>
      <c r="C22" s="46" t="s">
        <v>39</v>
      </c>
      <c r="D22" s="46" t="s">
        <v>6</v>
      </c>
      <c r="E22" s="15">
        <v>37</v>
      </c>
      <c r="F22" s="67"/>
      <c r="G22" s="67">
        <f t="shared" si="2"/>
        <v>0</v>
      </c>
      <c r="H22" s="67">
        <f t="shared" si="3"/>
        <v>0</v>
      </c>
      <c r="I22" s="64"/>
    </row>
    <row r="23" spans="1:9" s="69" customFormat="1" ht="12.75">
      <c r="A23" s="62"/>
      <c r="B23" s="66"/>
      <c r="C23" s="46" t="s">
        <v>40</v>
      </c>
      <c r="D23" s="46" t="s">
        <v>6</v>
      </c>
      <c r="E23" s="15">
        <v>37</v>
      </c>
      <c r="F23" s="67"/>
      <c r="G23" s="67">
        <f t="shared" si="2"/>
        <v>0</v>
      </c>
      <c r="H23" s="67">
        <f t="shared" si="3"/>
        <v>0</v>
      </c>
      <c r="I23" s="64"/>
    </row>
    <row r="24" spans="1:9" s="69" customFormat="1" ht="12.75">
      <c r="A24" s="62"/>
      <c r="B24" s="66"/>
      <c r="C24" s="46" t="s">
        <v>34</v>
      </c>
      <c r="D24" s="46" t="s">
        <v>6</v>
      </c>
      <c r="E24" s="15">
        <v>37</v>
      </c>
      <c r="F24" s="67"/>
      <c r="G24" s="67">
        <f t="shared" si="2"/>
        <v>0</v>
      </c>
      <c r="H24" s="67">
        <f t="shared" si="3"/>
        <v>0</v>
      </c>
      <c r="I24" s="41"/>
    </row>
    <row r="25" spans="1:9" ht="12.75">
      <c r="A25" s="1"/>
      <c r="B25" s="66"/>
      <c r="C25" s="9" t="s">
        <v>16</v>
      </c>
      <c r="D25" s="9" t="s">
        <v>17</v>
      </c>
      <c r="E25" s="15">
        <v>37</v>
      </c>
      <c r="F25" s="11"/>
      <c r="G25" s="11">
        <f t="shared" si="2"/>
        <v>0</v>
      </c>
      <c r="H25" s="73">
        <f t="shared" si="3"/>
        <v>0</v>
      </c>
      <c r="I25" s="89"/>
    </row>
    <row r="26" spans="1:9" ht="12.75">
      <c r="A26" s="1"/>
      <c r="B26" s="66"/>
      <c r="C26" s="46" t="s">
        <v>177</v>
      </c>
      <c r="D26" s="9" t="s">
        <v>17</v>
      </c>
      <c r="E26" s="15">
        <v>37</v>
      </c>
      <c r="F26" s="11"/>
      <c r="G26" s="11">
        <f aca="true" t="shared" si="4" ref="G26:G31">F26*E26</f>
        <v>0</v>
      </c>
      <c r="H26" s="73">
        <f aca="true" t="shared" si="5" ref="H26:H31">G26*1.21</f>
        <v>0</v>
      </c>
      <c r="I26" s="89"/>
    </row>
    <row r="27" spans="1:9" ht="12.75">
      <c r="A27" s="1"/>
      <c r="B27" s="66"/>
      <c r="C27" s="9" t="s">
        <v>18</v>
      </c>
      <c r="D27" s="9" t="s">
        <v>6</v>
      </c>
      <c r="E27" s="15">
        <v>37</v>
      </c>
      <c r="F27" s="11"/>
      <c r="G27" s="11">
        <f t="shared" si="4"/>
        <v>0</v>
      </c>
      <c r="H27" s="73">
        <f t="shared" si="5"/>
        <v>0</v>
      </c>
      <c r="I27" s="89"/>
    </row>
    <row r="28" spans="1:9" ht="12.75">
      <c r="A28" s="1"/>
      <c r="B28" s="66"/>
      <c r="C28" s="46" t="s">
        <v>98</v>
      </c>
      <c r="D28" s="46" t="s">
        <v>6</v>
      </c>
      <c r="E28" s="15">
        <v>1</v>
      </c>
      <c r="F28" s="11"/>
      <c r="G28" s="11">
        <f t="shared" si="4"/>
        <v>0</v>
      </c>
      <c r="H28" s="73">
        <f t="shared" si="5"/>
        <v>0</v>
      </c>
      <c r="I28" s="89"/>
    </row>
    <row r="29" spans="1:9" ht="12.75">
      <c r="A29" s="1"/>
      <c r="B29" s="66"/>
      <c r="C29" s="46" t="s">
        <v>99</v>
      </c>
      <c r="D29" s="46" t="s">
        <v>6</v>
      </c>
      <c r="E29" s="15">
        <v>1</v>
      </c>
      <c r="F29" s="11"/>
      <c r="G29" s="11">
        <f t="shared" si="4"/>
        <v>0</v>
      </c>
      <c r="H29" s="73">
        <f t="shared" si="5"/>
        <v>0</v>
      </c>
      <c r="I29" s="89"/>
    </row>
    <row r="30" spans="1:9" ht="25.5">
      <c r="A30" s="1"/>
      <c r="B30" s="66"/>
      <c r="C30" s="46" t="s">
        <v>25</v>
      </c>
      <c r="D30" s="9" t="s">
        <v>6</v>
      </c>
      <c r="E30" s="15">
        <v>37</v>
      </c>
      <c r="F30" s="11"/>
      <c r="G30" s="11">
        <f t="shared" si="4"/>
        <v>0</v>
      </c>
      <c r="H30" s="73">
        <f t="shared" si="5"/>
        <v>0</v>
      </c>
      <c r="I30" s="89"/>
    </row>
    <row r="31" spans="1:9" ht="12.75">
      <c r="A31" s="1"/>
      <c r="B31" s="66"/>
      <c r="C31" s="46" t="s">
        <v>28</v>
      </c>
      <c r="D31" s="9" t="s">
        <v>6</v>
      </c>
      <c r="E31" s="15">
        <v>37</v>
      </c>
      <c r="F31" s="11"/>
      <c r="G31" s="11">
        <f t="shared" si="4"/>
        <v>0</v>
      </c>
      <c r="H31" s="73">
        <f t="shared" si="5"/>
        <v>0</v>
      </c>
      <c r="I31" s="89"/>
    </row>
    <row r="32" spans="1:9" ht="12.75">
      <c r="A32" s="1"/>
      <c r="B32" s="36"/>
      <c r="C32" s="36" t="s">
        <v>19</v>
      </c>
      <c r="D32" s="36"/>
      <c r="E32" s="37"/>
      <c r="F32" s="38"/>
      <c r="G32" s="38"/>
      <c r="H32" s="77"/>
      <c r="I32" s="88">
        <f>SUM(H33:H44)</f>
        <v>0</v>
      </c>
    </row>
    <row r="33" spans="1:9" ht="12.75">
      <c r="A33" s="1"/>
      <c r="B33" s="40"/>
      <c r="C33" s="46" t="s">
        <v>79</v>
      </c>
      <c r="D33" s="102" t="s">
        <v>6</v>
      </c>
      <c r="E33" s="10">
        <v>228</v>
      </c>
      <c r="F33" s="11"/>
      <c r="G33" s="11">
        <f aca="true" t="shared" si="6" ref="G33:G44">F33*E33</f>
        <v>0</v>
      </c>
      <c r="H33" s="73">
        <f aca="true" t="shared" si="7" ref="H33:H44">G33*1.21</f>
        <v>0</v>
      </c>
      <c r="I33" s="89"/>
    </row>
    <row r="34" spans="1:9" s="69" customFormat="1" ht="12.75">
      <c r="A34" s="62"/>
      <c r="B34" s="66"/>
      <c r="C34" s="46" t="s">
        <v>36</v>
      </c>
      <c r="D34" s="46" t="s">
        <v>29</v>
      </c>
      <c r="E34" s="46">
        <v>19</v>
      </c>
      <c r="F34" s="67"/>
      <c r="G34" s="67">
        <f t="shared" si="6"/>
        <v>0</v>
      </c>
      <c r="H34" s="67">
        <f t="shared" si="7"/>
        <v>0</v>
      </c>
      <c r="I34" s="50"/>
    </row>
    <row r="35" spans="1:9" s="69" customFormat="1" ht="12.75">
      <c r="A35" s="62"/>
      <c r="B35" s="66"/>
      <c r="C35" s="46" t="s">
        <v>30</v>
      </c>
      <c r="D35" s="46" t="s">
        <v>29</v>
      </c>
      <c r="E35" s="46">
        <v>3.7</v>
      </c>
      <c r="F35" s="67"/>
      <c r="G35" s="67">
        <f t="shared" si="6"/>
        <v>0</v>
      </c>
      <c r="H35" s="67">
        <f t="shared" si="7"/>
        <v>0</v>
      </c>
      <c r="I35" s="64"/>
    </row>
    <row r="36" spans="1:9" s="69" customFormat="1" ht="12.75">
      <c r="A36" s="62"/>
      <c r="B36" s="66"/>
      <c r="C36" s="46" t="s">
        <v>31</v>
      </c>
      <c r="D36" s="46" t="s">
        <v>29</v>
      </c>
      <c r="E36" s="46">
        <v>11.1</v>
      </c>
      <c r="F36" s="67"/>
      <c r="G36" s="67">
        <f t="shared" si="6"/>
        <v>0</v>
      </c>
      <c r="H36" s="67">
        <f t="shared" si="7"/>
        <v>0</v>
      </c>
      <c r="I36" s="64"/>
    </row>
    <row r="37" spans="1:9" s="69" customFormat="1" ht="12.75">
      <c r="A37" s="62"/>
      <c r="B37" s="66"/>
      <c r="C37" s="46" t="s">
        <v>32</v>
      </c>
      <c r="D37" s="46" t="s">
        <v>6</v>
      </c>
      <c r="E37" s="46">
        <v>38</v>
      </c>
      <c r="F37" s="67"/>
      <c r="G37" s="67">
        <f t="shared" si="6"/>
        <v>0</v>
      </c>
      <c r="H37" s="67">
        <f t="shared" si="7"/>
        <v>0</v>
      </c>
      <c r="I37" s="64"/>
    </row>
    <row r="38" spans="1:9" ht="25.5">
      <c r="A38" s="1"/>
      <c r="B38" s="66"/>
      <c r="C38" s="46" t="s">
        <v>37</v>
      </c>
      <c r="D38" s="9" t="s">
        <v>8</v>
      </c>
      <c r="E38" s="10">
        <v>9.5</v>
      </c>
      <c r="F38" s="11"/>
      <c r="G38" s="11">
        <f t="shared" si="6"/>
        <v>0</v>
      </c>
      <c r="H38" s="73">
        <f t="shared" si="7"/>
        <v>0</v>
      </c>
      <c r="I38" s="89"/>
    </row>
    <row r="39" spans="1:9" ht="12.75">
      <c r="A39" s="1"/>
      <c r="B39" s="66"/>
      <c r="C39" s="9" t="s">
        <v>20</v>
      </c>
      <c r="D39" s="9" t="s">
        <v>6</v>
      </c>
      <c r="E39" s="10">
        <v>111</v>
      </c>
      <c r="F39" s="11"/>
      <c r="G39" s="11">
        <f t="shared" si="6"/>
        <v>0</v>
      </c>
      <c r="H39" s="73">
        <f t="shared" si="7"/>
        <v>0</v>
      </c>
      <c r="I39" s="89"/>
    </row>
    <row r="40" spans="1:9" ht="12.75">
      <c r="A40" s="1"/>
      <c r="B40" s="66"/>
      <c r="C40" s="46" t="s">
        <v>101</v>
      </c>
      <c r="D40" s="46" t="s">
        <v>6</v>
      </c>
      <c r="E40" s="10">
        <v>1</v>
      </c>
      <c r="F40" s="11"/>
      <c r="G40" s="11">
        <f t="shared" si="6"/>
        <v>0</v>
      </c>
      <c r="H40" s="73">
        <f t="shared" si="7"/>
        <v>0</v>
      </c>
      <c r="I40" s="89"/>
    </row>
    <row r="41" spans="1:9" ht="12.75">
      <c r="A41" s="1"/>
      <c r="B41" s="66"/>
      <c r="C41" s="46" t="s">
        <v>81</v>
      </c>
      <c r="D41" s="9" t="s">
        <v>6</v>
      </c>
      <c r="E41" s="10">
        <v>444</v>
      </c>
      <c r="F41" s="11"/>
      <c r="G41" s="11">
        <f t="shared" si="6"/>
        <v>0</v>
      </c>
      <c r="H41" s="73">
        <f t="shared" si="7"/>
        <v>0</v>
      </c>
      <c r="I41" s="89"/>
    </row>
    <row r="42" spans="1:9" ht="12.75">
      <c r="A42" s="1"/>
      <c r="B42" s="66"/>
      <c r="C42" s="46" t="s">
        <v>27</v>
      </c>
      <c r="D42" s="9" t="s">
        <v>6</v>
      </c>
      <c r="E42" s="10">
        <v>37</v>
      </c>
      <c r="F42" s="11"/>
      <c r="G42" s="11">
        <f t="shared" si="6"/>
        <v>0</v>
      </c>
      <c r="H42" s="73">
        <f t="shared" si="7"/>
        <v>0</v>
      </c>
      <c r="I42" s="89"/>
    </row>
    <row r="43" spans="1:9" ht="12.75">
      <c r="A43" s="1"/>
      <c r="B43" s="66"/>
      <c r="C43" s="46" t="s">
        <v>102</v>
      </c>
      <c r="D43" s="9" t="s">
        <v>6</v>
      </c>
      <c r="E43" s="10">
        <v>1</v>
      </c>
      <c r="F43" s="11"/>
      <c r="G43" s="11">
        <f>F43*E43</f>
        <v>0</v>
      </c>
      <c r="H43" s="73">
        <f>G43*1.21</f>
        <v>0</v>
      </c>
      <c r="I43" s="89"/>
    </row>
    <row r="44" spans="1:9" ht="12.75">
      <c r="A44" s="1"/>
      <c r="B44" s="66"/>
      <c r="C44" s="46" t="s">
        <v>35</v>
      </c>
      <c r="D44" s="9" t="s">
        <v>8</v>
      </c>
      <c r="E44" s="10">
        <v>10.575</v>
      </c>
      <c r="F44" s="11"/>
      <c r="G44" s="11">
        <f t="shared" si="6"/>
        <v>0</v>
      </c>
      <c r="H44" s="73">
        <f t="shared" si="7"/>
        <v>0</v>
      </c>
      <c r="I44" s="89"/>
    </row>
    <row r="45" spans="1:9" ht="12.75">
      <c r="A45" s="1"/>
      <c r="B45" s="36"/>
      <c r="C45" s="18" t="s">
        <v>21</v>
      </c>
      <c r="D45" s="18"/>
      <c r="E45" s="13"/>
      <c r="F45" s="14"/>
      <c r="G45" s="14"/>
      <c r="H45" s="14"/>
      <c r="I45" s="88">
        <f>SUM(H46:H54)</f>
        <v>0</v>
      </c>
    </row>
    <row r="46" spans="1:9" s="69" customFormat="1" ht="12.75">
      <c r="A46" s="1"/>
      <c r="B46" s="60"/>
      <c r="C46" s="111" t="s">
        <v>113</v>
      </c>
      <c r="D46" s="45" t="s">
        <v>6</v>
      </c>
      <c r="E46" s="47">
        <v>3</v>
      </c>
      <c r="F46" s="48"/>
      <c r="G46" s="11">
        <f aca="true" t="shared" si="8" ref="G46:G54">F46*E46</f>
        <v>0</v>
      </c>
      <c r="H46" s="73">
        <f aca="true" t="shared" si="9" ref="H46:H54">G46*1.21</f>
        <v>0</v>
      </c>
      <c r="I46" s="89"/>
    </row>
    <row r="47" spans="1:9" s="69" customFormat="1" ht="12.75">
      <c r="A47" s="1"/>
      <c r="B47" s="60"/>
      <c r="C47" s="111" t="s">
        <v>114</v>
      </c>
      <c r="D47" s="45" t="s">
        <v>6</v>
      </c>
      <c r="E47" s="47">
        <v>5</v>
      </c>
      <c r="F47" s="48"/>
      <c r="G47" s="11">
        <f t="shared" si="8"/>
        <v>0</v>
      </c>
      <c r="H47" s="73">
        <f t="shared" si="9"/>
        <v>0</v>
      </c>
      <c r="I47" s="89"/>
    </row>
    <row r="48" spans="1:9" s="69" customFormat="1" ht="12.75">
      <c r="A48" s="1"/>
      <c r="B48" s="60"/>
      <c r="C48" s="111" t="s">
        <v>115</v>
      </c>
      <c r="D48" s="45" t="s">
        <v>6</v>
      </c>
      <c r="E48" s="47">
        <v>6</v>
      </c>
      <c r="F48" s="48"/>
      <c r="G48" s="11">
        <f t="shared" si="8"/>
        <v>0</v>
      </c>
      <c r="H48" s="73">
        <f t="shared" si="9"/>
        <v>0</v>
      </c>
      <c r="I48" s="89"/>
    </row>
    <row r="49" spans="1:9" s="69" customFormat="1" ht="12.75">
      <c r="A49" s="1"/>
      <c r="B49" s="60"/>
      <c r="C49" s="111" t="s">
        <v>116</v>
      </c>
      <c r="D49" s="45" t="s">
        <v>6</v>
      </c>
      <c r="E49" s="47">
        <v>6</v>
      </c>
      <c r="F49" s="48"/>
      <c r="G49" s="11">
        <f t="shared" si="8"/>
        <v>0</v>
      </c>
      <c r="H49" s="73">
        <f t="shared" si="9"/>
        <v>0</v>
      </c>
      <c r="I49" s="89"/>
    </row>
    <row r="50" spans="1:9" s="69" customFormat="1" ht="12.75">
      <c r="A50" s="1"/>
      <c r="B50" s="60"/>
      <c r="C50" s="111" t="s">
        <v>117</v>
      </c>
      <c r="D50" s="45" t="s">
        <v>6</v>
      </c>
      <c r="E50" s="47">
        <v>2</v>
      </c>
      <c r="F50" s="48"/>
      <c r="G50" s="11">
        <f t="shared" si="8"/>
        <v>0</v>
      </c>
      <c r="H50" s="73">
        <f t="shared" si="9"/>
        <v>0</v>
      </c>
      <c r="I50" s="89"/>
    </row>
    <row r="51" spans="1:9" s="69" customFormat="1" ht="12.75">
      <c r="A51" s="1"/>
      <c r="B51" s="60"/>
      <c r="C51" s="111" t="s">
        <v>118</v>
      </c>
      <c r="D51" s="45" t="s">
        <v>6</v>
      </c>
      <c r="E51" s="47">
        <v>3</v>
      </c>
      <c r="F51" s="48"/>
      <c r="G51" s="11">
        <f t="shared" si="8"/>
        <v>0</v>
      </c>
      <c r="H51" s="73">
        <f t="shared" si="9"/>
        <v>0</v>
      </c>
      <c r="I51" s="89"/>
    </row>
    <row r="52" spans="1:9" s="69" customFormat="1" ht="12.75">
      <c r="A52" s="1"/>
      <c r="B52" s="60"/>
      <c r="C52" s="111" t="s">
        <v>119</v>
      </c>
      <c r="D52" s="45" t="s">
        <v>6</v>
      </c>
      <c r="E52" s="47">
        <v>1</v>
      </c>
      <c r="F52" s="48"/>
      <c r="G52" s="11">
        <f t="shared" si="8"/>
        <v>0</v>
      </c>
      <c r="H52" s="73">
        <f t="shared" si="9"/>
        <v>0</v>
      </c>
      <c r="I52" s="89"/>
    </row>
    <row r="53" spans="1:9" s="69" customFormat="1" ht="12.75">
      <c r="A53" s="1"/>
      <c r="B53" s="60"/>
      <c r="C53" s="111" t="s">
        <v>121</v>
      </c>
      <c r="D53" s="45" t="s">
        <v>6</v>
      </c>
      <c r="E53" s="47">
        <v>3</v>
      </c>
      <c r="F53" s="48"/>
      <c r="G53" s="11">
        <f t="shared" si="8"/>
        <v>0</v>
      </c>
      <c r="H53" s="73">
        <f t="shared" si="9"/>
        <v>0</v>
      </c>
      <c r="I53" s="89"/>
    </row>
    <row r="54" spans="1:9" s="69" customFormat="1" ht="12.75">
      <c r="A54" s="1"/>
      <c r="B54" s="60"/>
      <c r="C54" s="111" t="s">
        <v>122</v>
      </c>
      <c r="D54" s="45" t="s">
        <v>6</v>
      </c>
      <c r="E54" s="47">
        <v>9</v>
      </c>
      <c r="F54" s="48"/>
      <c r="G54" s="11">
        <f t="shared" si="8"/>
        <v>0</v>
      </c>
      <c r="H54" s="73">
        <f t="shared" si="9"/>
        <v>0</v>
      </c>
      <c r="I54" s="89"/>
    </row>
    <row r="55" spans="1:9" ht="12.75">
      <c r="A55" s="1"/>
      <c r="B55" s="36"/>
      <c r="C55" s="18" t="s">
        <v>41</v>
      </c>
      <c r="D55" s="36"/>
      <c r="E55" s="37"/>
      <c r="F55" s="38"/>
      <c r="G55" s="14"/>
      <c r="H55" s="76"/>
      <c r="I55" s="88">
        <f>SUM(H56:H57)</f>
        <v>0</v>
      </c>
    </row>
    <row r="56" spans="1:9" ht="25.5">
      <c r="A56" s="1"/>
      <c r="B56" s="40"/>
      <c r="C56" s="46" t="s">
        <v>178</v>
      </c>
      <c r="D56" s="46" t="s">
        <v>7</v>
      </c>
      <c r="E56" s="10">
        <v>100</v>
      </c>
      <c r="F56" s="11"/>
      <c r="G56" s="11">
        <f>F56*E56</f>
        <v>0</v>
      </c>
      <c r="H56" s="73">
        <f>G56*1.21</f>
        <v>0</v>
      </c>
      <c r="I56" s="89"/>
    </row>
    <row r="57" spans="1:9" ht="25.5">
      <c r="A57" s="1"/>
      <c r="B57" s="40"/>
      <c r="C57" s="46" t="s">
        <v>179</v>
      </c>
      <c r="D57" s="46" t="s">
        <v>7</v>
      </c>
      <c r="E57" s="10">
        <v>100</v>
      </c>
      <c r="F57" s="11"/>
      <c r="G57" s="11">
        <f>F57*E57</f>
        <v>0</v>
      </c>
      <c r="H57" s="73">
        <f>G57*1.21</f>
        <v>0</v>
      </c>
      <c r="I57" s="89"/>
    </row>
    <row r="58" spans="1:9" ht="12.75">
      <c r="A58" s="1"/>
      <c r="B58" s="36"/>
      <c r="C58" s="36" t="s">
        <v>23</v>
      </c>
      <c r="D58" s="36"/>
      <c r="E58" s="37"/>
      <c r="F58" s="38"/>
      <c r="G58" s="38">
        <f>SUM(G4:G57)</f>
        <v>0</v>
      </c>
      <c r="H58" s="77">
        <f>G58*1.21</f>
        <v>0</v>
      </c>
      <c r="I58" s="89"/>
    </row>
    <row r="59" spans="1:9" ht="12.75">
      <c r="A59" s="1"/>
      <c r="B59" s="40"/>
      <c r="C59" s="102" t="s">
        <v>38</v>
      </c>
      <c r="D59" s="9" t="s">
        <v>14</v>
      </c>
      <c r="E59" s="10">
        <v>1</v>
      </c>
      <c r="F59" s="39">
        <f>G58*0.03</f>
        <v>0</v>
      </c>
      <c r="G59" s="39">
        <f>F59*E59</f>
        <v>0</v>
      </c>
      <c r="H59" s="73">
        <f>G59*1.21</f>
        <v>0</v>
      </c>
      <c r="I59" s="89"/>
    </row>
    <row r="60" spans="1:9" s="107" customFormat="1" ht="15.75">
      <c r="A60" s="105"/>
      <c r="B60" s="103"/>
      <c r="C60" s="103" t="s">
        <v>10</v>
      </c>
      <c r="D60" s="103"/>
      <c r="E60" s="103"/>
      <c r="F60" s="104"/>
      <c r="G60" s="104">
        <f>G58+G59</f>
        <v>0</v>
      </c>
      <c r="H60" s="106">
        <f>H58+H59</f>
        <v>0</v>
      </c>
      <c r="I60" s="93"/>
    </row>
    <row r="61" spans="2:9" s="19" customFormat="1" ht="12.75">
      <c r="B61" s="43"/>
      <c r="C61" s="22"/>
      <c r="D61" s="20"/>
      <c r="F61" s="21"/>
      <c r="G61" s="21"/>
      <c r="H61" s="78"/>
      <c r="I61" s="89"/>
    </row>
    <row r="62" spans="1:9" s="19" customFormat="1" ht="12.75">
      <c r="A62" s="44"/>
      <c r="B62" s="43"/>
      <c r="C62" s="20"/>
      <c r="D62" s="20"/>
      <c r="F62" s="21"/>
      <c r="G62" s="21"/>
      <c r="H62" s="78"/>
      <c r="I62" s="89"/>
    </row>
    <row r="63" spans="2:9" s="8" customFormat="1" ht="12.75">
      <c r="B63" s="36"/>
      <c r="C63" s="18" t="s">
        <v>190</v>
      </c>
      <c r="D63" s="5"/>
      <c r="E63" s="6"/>
      <c r="F63" s="7"/>
      <c r="G63" s="7"/>
      <c r="H63" s="75"/>
      <c r="I63" s="88">
        <f>SUM(H64:H65)</f>
        <v>0</v>
      </c>
    </row>
    <row r="64" spans="1:9" s="65" customFormat="1" ht="25.5">
      <c r="A64" s="62"/>
      <c r="B64" s="60"/>
      <c r="C64" s="46" t="s">
        <v>131</v>
      </c>
      <c r="D64" s="46" t="s">
        <v>7</v>
      </c>
      <c r="E64" s="47">
        <v>10</v>
      </c>
      <c r="F64" s="48"/>
      <c r="G64" s="48">
        <f>F64*E64</f>
        <v>0</v>
      </c>
      <c r="H64" s="73">
        <f>G64*1.21</f>
        <v>0</v>
      </c>
      <c r="I64" s="95"/>
    </row>
    <row r="65" spans="1:9" s="65" customFormat="1" ht="25.5">
      <c r="A65" s="62"/>
      <c r="B65" s="60"/>
      <c r="C65" s="46" t="s">
        <v>103</v>
      </c>
      <c r="D65" s="46" t="s">
        <v>7</v>
      </c>
      <c r="E65" s="47">
        <v>12</v>
      </c>
      <c r="F65" s="48"/>
      <c r="G65" s="48">
        <f>F65*E65</f>
        <v>0</v>
      </c>
      <c r="H65" s="73">
        <f>G65*1.21</f>
        <v>0</v>
      </c>
      <c r="I65" s="95"/>
    </row>
    <row r="66" spans="2:9" s="8" customFormat="1" ht="12.75">
      <c r="B66" s="36"/>
      <c r="C66" s="18" t="s">
        <v>195</v>
      </c>
      <c r="D66" s="5"/>
      <c r="E66" s="6"/>
      <c r="F66" s="7"/>
      <c r="G66" s="119">
        <f>SUM(G64:G65)</f>
        <v>0</v>
      </c>
      <c r="H66" s="88">
        <f>SUM(H64:H65)</f>
        <v>0</v>
      </c>
      <c r="I66" s="88"/>
    </row>
    <row r="67" spans="1:9" s="19" customFormat="1" ht="12.75">
      <c r="A67" s="22"/>
      <c r="B67" s="43"/>
      <c r="C67" s="20"/>
      <c r="D67" s="20"/>
      <c r="F67" s="21"/>
      <c r="G67" s="21"/>
      <c r="H67" s="78"/>
      <c r="I67" s="89"/>
    </row>
    <row r="68" spans="2:9" s="19" customFormat="1" ht="12.75">
      <c r="B68" s="43"/>
      <c r="C68" s="20"/>
      <c r="D68" s="20"/>
      <c r="F68" s="21"/>
      <c r="G68" s="21"/>
      <c r="H68" s="78"/>
      <c r="I68" s="89"/>
    </row>
    <row r="69" spans="1:9" s="19" customFormat="1" ht="12.75">
      <c r="A69" s="22"/>
      <c r="B69" s="43"/>
      <c r="C69" s="20"/>
      <c r="D69" s="20"/>
      <c r="F69" s="21"/>
      <c r="G69" s="21"/>
      <c r="H69" s="78"/>
      <c r="I69" s="89"/>
    </row>
    <row r="70" spans="1:9" s="19" customFormat="1" ht="12.75">
      <c r="A70" s="22"/>
      <c r="B70" s="43"/>
      <c r="C70" s="20"/>
      <c r="D70" s="20"/>
      <c r="F70" s="21"/>
      <c r="G70" s="21"/>
      <c r="H70" s="78"/>
      <c r="I70" s="89"/>
    </row>
    <row r="71" spans="1:9" s="19" customFormat="1" ht="12.75">
      <c r="A71" s="22"/>
      <c r="B71" s="43"/>
      <c r="C71" s="20"/>
      <c r="D71" s="20"/>
      <c r="F71" s="21"/>
      <c r="G71" s="21"/>
      <c r="H71" s="78"/>
      <c r="I71" s="89"/>
    </row>
    <row r="72" spans="1:9" s="19" customFormat="1" ht="12.75">
      <c r="A72" s="22"/>
      <c r="B72" s="43"/>
      <c r="C72" s="20"/>
      <c r="D72" s="20"/>
      <c r="F72" s="21"/>
      <c r="G72" s="21"/>
      <c r="H72" s="78"/>
      <c r="I72" s="89"/>
    </row>
    <row r="73" spans="1:9" s="19" customFormat="1" ht="12.75">
      <c r="A73" s="22"/>
      <c r="B73" s="43"/>
      <c r="C73" s="22"/>
      <c r="D73" s="22"/>
      <c r="F73" s="21"/>
      <c r="G73" s="21"/>
      <c r="H73" s="78"/>
      <c r="I73" s="89"/>
    </row>
    <row r="74" spans="1:9" s="19" customFormat="1" ht="12.75">
      <c r="A74" s="22"/>
      <c r="B74" s="43"/>
      <c r="C74" s="22"/>
      <c r="D74" s="22"/>
      <c r="F74" s="21"/>
      <c r="G74" s="21"/>
      <c r="H74" s="78"/>
      <c r="I74" s="89"/>
    </row>
    <row r="75" spans="1:9" s="19" customFormat="1" ht="12.75">
      <c r="A75" s="22"/>
      <c r="B75" s="43"/>
      <c r="C75" s="22"/>
      <c r="D75" s="22"/>
      <c r="F75" s="21"/>
      <c r="G75" s="21"/>
      <c r="H75" s="78"/>
      <c r="I75" s="89"/>
    </row>
    <row r="76" spans="1:9" s="19" customFormat="1" ht="12.75">
      <c r="A76" s="22"/>
      <c r="B76" s="43"/>
      <c r="C76" s="22"/>
      <c r="D76" s="22"/>
      <c r="F76" s="21"/>
      <c r="G76" s="21"/>
      <c r="H76" s="78"/>
      <c r="I76" s="89"/>
    </row>
    <row r="77" spans="1:9" s="19" customFormat="1" ht="12.75">
      <c r="A77" s="22"/>
      <c r="B77" s="43"/>
      <c r="C77" s="22"/>
      <c r="D77" s="22"/>
      <c r="F77" s="21"/>
      <c r="G77" s="21"/>
      <c r="H77" s="78"/>
      <c r="I77" s="89"/>
    </row>
    <row r="78" spans="1:9" s="19" customFormat="1" ht="12.75">
      <c r="A78" s="22"/>
      <c r="B78" s="43"/>
      <c r="C78" s="22"/>
      <c r="D78" s="22"/>
      <c r="F78" s="21"/>
      <c r="G78" s="21"/>
      <c r="H78" s="78"/>
      <c r="I78" s="89"/>
    </row>
    <row r="79" spans="1:9" s="19" customFormat="1" ht="12.75">
      <c r="A79" s="22"/>
      <c r="B79" s="43"/>
      <c r="C79" s="22"/>
      <c r="D79" s="22"/>
      <c r="F79" s="21"/>
      <c r="G79" s="21"/>
      <c r="H79" s="78"/>
      <c r="I79" s="89"/>
    </row>
    <row r="80" spans="1:9" s="19" customFormat="1" ht="12.75">
      <c r="A80" s="22"/>
      <c r="B80" s="43"/>
      <c r="C80" s="22"/>
      <c r="D80" s="22"/>
      <c r="F80" s="21"/>
      <c r="G80" s="21"/>
      <c r="H80" s="78"/>
      <c r="I80" s="89"/>
    </row>
    <row r="81" spans="1:9" s="19" customFormat="1" ht="12.75">
      <c r="A81" s="22"/>
      <c r="B81" s="43"/>
      <c r="C81" s="52"/>
      <c r="D81" s="52"/>
      <c r="E81" s="50"/>
      <c r="F81" s="53"/>
      <c r="G81" s="21"/>
      <c r="H81" s="78"/>
      <c r="I81" s="89"/>
    </row>
    <row r="82" spans="1:9" s="19" customFormat="1" ht="12.75">
      <c r="A82" s="22"/>
      <c r="B82" s="43"/>
      <c r="C82" s="52"/>
      <c r="D82" s="52"/>
      <c r="E82" s="50"/>
      <c r="F82" s="53"/>
      <c r="G82" s="21"/>
      <c r="H82" s="78"/>
      <c r="I82" s="89"/>
    </row>
    <row r="83" spans="2:9" s="22" customFormat="1" ht="12.75">
      <c r="B83" s="43"/>
      <c r="C83" s="52"/>
      <c r="D83" s="52"/>
      <c r="E83" s="50"/>
      <c r="F83" s="53"/>
      <c r="G83" s="21"/>
      <c r="H83" s="78"/>
      <c r="I83" s="90"/>
    </row>
    <row r="84" spans="2:9" s="22" customFormat="1" ht="12.75">
      <c r="B84" s="43"/>
      <c r="C84" s="52"/>
      <c r="D84" s="52"/>
      <c r="E84" s="50"/>
      <c r="F84" s="53"/>
      <c r="G84" s="21"/>
      <c r="H84" s="78"/>
      <c r="I84" s="90"/>
    </row>
    <row r="85" spans="2:9" s="22" customFormat="1" ht="13.5" customHeight="1">
      <c r="B85" s="43"/>
      <c r="C85" s="52"/>
      <c r="D85" s="52"/>
      <c r="E85" s="50"/>
      <c r="F85" s="53"/>
      <c r="G85" s="21"/>
      <c r="H85" s="78"/>
      <c r="I85" s="90"/>
    </row>
    <row r="86" spans="2:9" s="22" customFormat="1" ht="12.75">
      <c r="B86" s="43"/>
      <c r="C86" s="52"/>
      <c r="D86" s="52"/>
      <c r="E86" s="50"/>
      <c r="F86" s="53"/>
      <c r="G86" s="21"/>
      <c r="H86" s="78"/>
      <c r="I86" s="90"/>
    </row>
    <row r="87" spans="2:9" s="22" customFormat="1" ht="12.75">
      <c r="B87" s="43"/>
      <c r="C87" s="52"/>
      <c r="D87" s="52"/>
      <c r="E87" s="50"/>
      <c r="F87" s="53"/>
      <c r="G87" s="21"/>
      <c r="H87" s="78"/>
      <c r="I87" s="90"/>
    </row>
    <row r="88" spans="2:9" s="22" customFormat="1" ht="12.75">
      <c r="B88" s="43"/>
      <c r="C88" s="52"/>
      <c r="D88" s="52"/>
      <c r="E88" s="50"/>
      <c r="F88" s="53"/>
      <c r="G88" s="21"/>
      <c r="H88" s="78"/>
      <c r="I88" s="90"/>
    </row>
    <row r="89" spans="2:9" s="22" customFormat="1" ht="12.75">
      <c r="B89" s="43"/>
      <c r="C89" s="52"/>
      <c r="D89" s="52"/>
      <c r="E89" s="50"/>
      <c r="F89" s="53"/>
      <c r="G89" s="21"/>
      <c r="H89" s="78"/>
      <c r="I89" s="90"/>
    </row>
    <row r="90" spans="2:9" s="22" customFormat="1" ht="12.75">
      <c r="B90" s="43"/>
      <c r="C90" s="52"/>
      <c r="D90" s="52"/>
      <c r="E90" s="50"/>
      <c r="F90" s="53"/>
      <c r="G90" s="21"/>
      <c r="H90" s="78"/>
      <c r="I90" s="90"/>
    </row>
    <row r="91" spans="2:9" s="22" customFormat="1" ht="12.75">
      <c r="B91" s="43"/>
      <c r="C91" s="52"/>
      <c r="D91" s="52"/>
      <c r="E91" s="50"/>
      <c r="F91" s="53"/>
      <c r="G91" s="21"/>
      <c r="H91" s="78"/>
      <c r="I91" s="90"/>
    </row>
    <row r="92" spans="2:9" s="22" customFormat="1" ht="12.75">
      <c r="B92" s="43"/>
      <c r="C92" s="52"/>
      <c r="D92" s="52"/>
      <c r="E92" s="50"/>
      <c r="F92" s="53"/>
      <c r="G92" s="21"/>
      <c r="H92" s="78"/>
      <c r="I92" s="90"/>
    </row>
    <row r="93" spans="2:9" s="22" customFormat="1" ht="12.75">
      <c r="B93" s="43"/>
      <c r="C93" s="52"/>
      <c r="D93" s="52"/>
      <c r="E93" s="50"/>
      <c r="F93" s="53"/>
      <c r="G93" s="21"/>
      <c r="H93" s="78"/>
      <c r="I93" s="90"/>
    </row>
    <row r="94" spans="2:9" s="22" customFormat="1" ht="12.75">
      <c r="B94" s="43"/>
      <c r="C94" s="52"/>
      <c r="D94" s="52"/>
      <c r="E94" s="50"/>
      <c r="F94" s="53"/>
      <c r="G94" s="21"/>
      <c r="H94" s="78"/>
      <c r="I94" s="90"/>
    </row>
    <row r="95" spans="2:9" s="22" customFormat="1" ht="12.75">
      <c r="B95" s="43"/>
      <c r="C95" s="52"/>
      <c r="D95" s="52"/>
      <c r="E95" s="50"/>
      <c r="F95" s="53"/>
      <c r="G95" s="21"/>
      <c r="H95" s="78"/>
      <c r="I95" s="90"/>
    </row>
    <row r="96" spans="2:9" s="22" customFormat="1" ht="12.75">
      <c r="B96" s="43"/>
      <c r="C96" s="52"/>
      <c r="D96" s="52"/>
      <c r="E96" s="50"/>
      <c r="F96" s="53"/>
      <c r="G96" s="21"/>
      <c r="H96" s="78"/>
      <c r="I96" s="90"/>
    </row>
    <row r="97" spans="2:9" s="22" customFormat="1" ht="12.75">
      <c r="B97" s="43"/>
      <c r="C97" s="52"/>
      <c r="D97" s="52"/>
      <c r="E97" s="50"/>
      <c r="F97" s="53"/>
      <c r="G97" s="21"/>
      <c r="H97" s="78"/>
      <c r="I97" s="90"/>
    </row>
    <row r="98" spans="2:9" s="22" customFormat="1" ht="12.75">
      <c r="B98" s="43"/>
      <c r="C98" s="52"/>
      <c r="D98" s="52"/>
      <c r="E98" s="50"/>
      <c r="F98" s="53"/>
      <c r="G98" s="21"/>
      <c r="H98" s="78"/>
      <c r="I98" s="90"/>
    </row>
    <row r="99" spans="2:9" s="22" customFormat="1" ht="12.75">
      <c r="B99" s="43"/>
      <c r="C99" s="52"/>
      <c r="D99" s="52"/>
      <c r="E99" s="50"/>
      <c r="F99" s="53"/>
      <c r="G99" s="21"/>
      <c r="H99" s="78"/>
      <c r="I99" s="90"/>
    </row>
    <row r="100" spans="2:9" s="22" customFormat="1" ht="12.75">
      <c r="B100" s="43"/>
      <c r="C100" s="52"/>
      <c r="D100" s="52"/>
      <c r="E100" s="50"/>
      <c r="F100" s="53"/>
      <c r="G100" s="21"/>
      <c r="H100" s="78"/>
      <c r="I100" s="90"/>
    </row>
    <row r="101" spans="2:9" s="22" customFormat="1" ht="12.75">
      <c r="B101" s="43"/>
      <c r="C101" s="52"/>
      <c r="D101" s="52"/>
      <c r="E101" s="50"/>
      <c r="F101" s="53"/>
      <c r="G101" s="21"/>
      <c r="H101" s="78"/>
      <c r="I101" s="90"/>
    </row>
    <row r="102" spans="2:9" s="22" customFormat="1" ht="12.75">
      <c r="B102" s="43"/>
      <c r="C102" s="52"/>
      <c r="D102" s="52"/>
      <c r="E102" s="50"/>
      <c r="F102" s="53"/>
      <c r="G102" s="21"/>
      <c r="H102" s="78"/>
      <c r="I102" s="90"/>
    </row>
    <row r="103" spans="2:9" s="22" customFormat="1" ht="12.75">
      <c r="B103" s="43"/>
      <c r="C103" s="52"/>
      <c r="D103" s="52"/>
      <c r="E103" s="50"/>
      <c r="F103" s="53"/>
      <c r="G103" s="21"/>
      <c r="H103" s="78"/>
      <c r="I103" s="90"/>
    </row>
    <row r="104" spans="2:9" s="22" customFormat="1" ht="12.75">
      <c r="B104" s="43"/>
      <c r="C104" s="52"/>
      <c r="D104" s="52"/>
      <c r="E104" s="50"/>
      <c r="F104" s="53"/>
      <c r="G104" s="21"/>
      <c r="H104" s="78"/>
      <c r="I104" s="90"/>
    </row>
    <row r="105" spans="2:9" s="22" customFormat="1" ht="12.75">
      <c r="B105" s="100"/>
      <c r="C105" s="100"/>
      <c r="D105" s="52"/>
      <c r="E105" s="54"/>
      <c r="F105" s="53"/>
      <c r="G105" s="21"/>
      <c r="H105" s="78"/>
      <c r="I105" s="90"/>
    </row>
    <row r="106" spans="2:9" s="22" customFormat="1" ht="12.75">
      <c r="B106" s="100"/>
      <c r="C106" s="100"/>
      <c r="D106" s="52"/>
      <c r="E106" s="54"/>
      <c r="F106" s="53"/>
      <c r="G106" s="21"/>
      <c r="H106" s="78"/>
      <c r="I106" s="90"/>
    </row>
    <row r="107" spans="1:9" s="19" customFormat="1" ht="12.75">
      <c r="A107" s="22"/>
      <c r="B107" s="43"/>
      <c r="C107" s="100"/>
      <c r="D107" s="20"/>
      <c r="E107" s="54"/>
      <c r="F107" s="21"/>
      <c r="G107" s="21"/>
      <c r="H107" s="78"/>
      <c r="I107" s="89"/>
    </row>
    <row r="108" spans="2:9" s="19" customFormat="1" ht="12.75">
      <c r="B108" s="43"/>
      <c r="C108" s="20"/>
      <c r="D108" s="20"/>
      <c r="F108" s="21"/>
      <c r="G108" s="21"/>
      <c r="H108" s="78"/>
      <c r="I108" s="89"/>
    </row>
    <row r="109" spans="2:9" s="19" customFormat="1" ht="12.75">
      <c r="B109" s="43"/>
      <c r="C109" s="20"/>
      <c r="D109" s="20"/>
      <c r="F109" s="21"/>
      <c r="G109" s="21"/>
      <c r="H109" s="78"/>
      <c r="I109" s="89"/>
    </row>
    <row r="110" spans="2:9" s="19" customFormat="1" ht="12.75">
      <c r="B110" s="43"/>
      <c r="C110" s="20"/>
      <c r="D110" s="20"/>
      <c r="F110" s="21"/>
      <c r="G110" s="21"/>
      <c r="H110" s="78"/>
      <c r="I110" s="89"/>
    </row>
    <row r="111" spans="2:9" s="19" customFormat="1" ht="12.75">
      <c r="B111" s="43"/>
      <c r="C111" s="20"/>
      <c r="D111" s="20"/>
      <c r="F111" s="21"/>
      <c r="G111" s="21"/>
      <c r="H111" s="78"/>
      <c r="I111" s="89"/>
    </row>
    <row r="112" spans="2:9" s="19" customFormat="1" ht="12.75">
      <c r="B112" s="43"/>
      <c r="C112" s="20"/>
      <c r="D112" s="20"/>
      <c r="F112" s="21"/>
      <c r="G112" s="21"/>
      <c r="H112" s="78"/>
      <c r="I112" s="89"/>
    </row>
    <row r="113" spans="2:9" s="19" customFormat="1" ht="12.75">
      <c r="B113" s="43"/>
      <c r="C113" s="20"/>
      <c r="D113" s="20"/>
      <c r="F113" s="21"/>
      <c r="G113" s="21"/>
      <c r="H113" s="78"/>
      <c r="I113" s="89"/>
    </row>
    <row r="114" spans="2:9" s="19" customFormat="1" ht="12.75">
      <c r="B114" s="43"/>
      <c r="C114" s="20"/>
      <c r="D114" s="20"/>
      <c r="F114" s="21"/>
      <c r="G114" s="21"/>
      <c r="H114" s="78"/>
      <c r="I114" s="89"/>
    </row>
    <row r="115" spans="2:9" s="19" customFormat="1" ht="12.75">
      <c r="B115" s="43"/>
      <c r="C115" s="20"/>
      <c r="D115" s="20"/>
      <c r="F115" s="21"/>
      <c r="G115" s="21"/>
      <c r="H115" s="78"/>
      <c r="I115" s="89"/>
    </row>
    <row r="116" spans="2:9" s="19" customFormat="1" ht="12.75">
      <c r="B116" s="43"/>
      <c r="C116" s="20"/>
      <c r="D116" s="20"/>
      <c r="F116" s="21"/>
      <c r="G116" s="21"/>
      <c r="H116" s="78"/>
      <c r="I116" s="89"/>
    </row>
    <row r="117" spans="2:9" s="19" customFormat="1" ht="12.75">
      <c r="B117" s="43"/>
      <c r="C117" s="20"/>
      <c r="D117" s="20"/>
      <c r="F117" s="21"/>
      <c r="G117" s="21"/>
      <c r="H117" s="78"/>
      <c r="I117" s="89"/>
    </row>
    <row r="118" spans="2:9" s="19" customFormat="1" ht="12.75">
      <c r="B118" s="43"/>
      <c r="C118" s="20"/>
      <c r="D118" s="20"/>
      <c r="F118" s="21"/>
      <c r="G118" s="21"/>
      <c r="H118" s="78"/>
      <c r="I118" s="89"/>
    </row>
    <row r="119" spans="2:9" s="19" customFormat="1" ht="12.75">
      <c r="B119" s="43"/>
      <c r="C119" s="20"/>
      <c r="D119" s="20"/>
      <c r="F119" s="21"/>
      <c r="G119" s="21"/>
      <c r="H119" s="78"/>
      <c r="I119" s="89"/>
    </row>
    <row r="120" spans="2:9" s="19" customFormat="1" ht="12.75">
      <c r="B120" s="43"/>
      <c r="C120" s="20"/>
      <c r="D120" s="20"/>
      <c r="F120" s="21"/>
      <c r="G120" s="21"/>
      <c r="H120" s="78"/>
      <c r="I120" s="89"/>
    </row>
    <row r="121" spans="2:9" s="22" customFormat="1" ht="12.75">
      <c r="B121" s="43"/>
      <c r="F121" s="55"/>
      <c r="G121" s="55"/>
      <c r="H121" s="79"/>
      <c r="I121" s="90"/>
    </row>
    <row r="122" spans="2:9" s="19" customFormat="1" ht="12.75">
      <c r="B122" s="43"/>
      <c r="C122" s="20"/>
      <c r="D122" s="20"/>
      <c r="F122" s="21"/>
      <c r="G122" s="21"/>
      <c r="H122" s="78"/>
      <c r="I122" s="89"/>
    </row>
    <row r="123" spans="2:9" s="19" customFormat="1" ht="12.75">
      <c r="B123" s="43"/>
      <c r="C123" s="20"/>
      <c r="D123" s="20"/>
      <c r="F123" s="21"/>
      <c r="G123" s="21"/>
      <c r="H123" s="78"/>
      <c r="I123" s="89"/>
    </row>
    <row r="124" spans="2:9" s="19" customFormat="1" ht="12.75">
      <c r="B124" s="43"/>
      <c r="C124" s="22"/>
      <c r="D124" s="20"/>
      <c r="F124" s="21"/>
      <c r="G124" s="21"/>
      <c r="H124" s="78"/>
      <c r="I124" s="89"/>
    </row>
    <row r="125" spans="2:9" s="19" customFormat="1" ht="12.75">
      <c r="B125" s="43"/>
      <c r="C125" s="20"/>
      <c r="D125" s="20"/>
      <c r="F125" s="21"/>
      <c r="G125" s="21"/>
      <c r="H125" s="78"/>
      <c r="I125" s="89"/>
    </row>
    <row r="126" spans="2:9" s="19" customFormat="1" ht="12.75">
      <c r="B126" s="43"/>
      <c r="C126" s="20"/>
      <c r="D126" s="20"/>
      <c r="F126" s="21"/>
      <c r="G126" s="21"/>
      <c r="H126" s="78"/>
      <c r="I126" s="89"/>
    </row>
    <row r="127" spans="2:9" s="19" customFormat="1" ht="12.75">
      <c r="B127" s="43"/>
      <c r="C127" s="20"/>
      <c r="D127" s="20"/>
      <c r="F127" s="21"/>
      <c r="G127" s="21"/>
      <c r="H127" s="78"/>
      <c r="I127" s="89"/>
    </row>
    <row r="128" spans="2:9" s="19" customFormat="1" ht="12.75">
      <c r="B128" s="43"/>
      <c r="C128" s="20"/>
      <c r="D128" s="20"/>
      <c r="F128" s="21"/>
      <c r="G128" s="21"/>
      <c r="H128" s="78"/>
      <c r="I128" s="89"/>
    </row>
    <row r="129" spans="2:9" s="19" customFormat="1" ht="12.75">
      <c r="B129" s="43"/>
      <c r="C129" s="20"/>
      <c r="D129" s="20"/>
      <c r="F129" s="21"/>
      <c r="G129" s="21"/>
      <c r="H129" s="78"/>
      <c r="I129" s="89"/>
    </row>
    <row r="130" spans="2:9" s="19" customFormat="1" ht="12.75">
      <c r="B130" s="43"/>
      <c r="C130" s="20"/>
      <c r="D130" s="20"/>
      <c r="F130" s="21"/>
      <c r="G130" s="21"/>
      <c r="H130" s="78"/>
      <c r="I130" s="89"/>
    </row>
    <row r="131" spans="2:9" s="19" customFormat="1" ht="12.75">
      <c r="B131" s="43"/>
      <c r="C131" s="20"/>
      <c r="D131" s="20"/>
      <c r="F131" s="21"/>
      <c r="G131" s="21"/>
      <c r="H131" s="78"/>
      <c r="I131" s="89"/>
    </row>
    <row r="132" spans="2:9" s="19" customFormat="1" ht="12.75">
      <c r="B132" s="43"/>
      <c r="C132" s="43"/>
      <c r="D132" s="43"/>
      <c r="E132" s="41"/>
      <c r="F132" s="56"/>
      <c r="G132" s="56"/>
      <c r="H132" s="80"/>
      <c r="I132" s="89"/>
    </row>
    <row r="133" spans="2:9" s="19" customFormat="1" ht="12.75">
      <c r="B133" s="43"/>
      <c r="C133" s="20"/>
      <c r="D133" s="20"/>
      <c r="F133" s="21"/>
      <c r="G133" s="21"/>
      <c r="H133" s="78"/>
      <c r="I133" s="89"/>
    </row>
    <row r="134" spans="2:9" s="19" customFormat="1" ht="12.75">
      <c r="B134" s="43"/>
      <c r="C134" s="20"/>
      <c r="D134" s="20"/>
      <c r="F134" s="21"/>
      <c r="G134" s="21"/>
      <c r="H134" s="78"/>
      <c r="I134" s="89"/>
    </row>
    <row r="135" spans="2:9" s="19" customFormat="1" ht="12.75">
      <c r="B135" s="43"/>
      <c r="C135" s="20"/>
      <c r="D135" s="20"/>
      <c r="F135" s="21"/>
      <c r="G135" s="21"/>
      <c r="H135" s="78"/>
      <c r="I135" s="89"/>
    </row>
    <row r="136" spans="2:9" s="19" customFormat="1" ht="12.75">
      <c r="B136" s="43"/>
      <c r="C136" s="20"/>
      <c r="D136" s="20"/>
      <c r="F136" s="21"/>
      <c r="G136" s="21"/>
      <c r="H136" s="78"/>
      <c r="I136" s="89"/>
    </row>
    <row r="137" spans="2:9" s="19" customFormat="1" ht="12.75">
      <c r="B137" s="43"/>
      <c r="C137" s="20"/>
      <c r="D137" s="20"/>
      <c r="F137" s="21"/>
      <c r="G137" s="21"/>
      <c r="H137" s="78"/>
      <c r="I137" s="89"/>
    </row>
    <row r="138" spans="2:9" s="19" customFormat="1" ht="12.75">
      <c r="B138" s="43"/>
      <c r="C138" s="20"/>
      <c r="D138" s="20"/>
      <c r="F138" s="21"/>
      <c r="G138" s="21"/>
      <c r="H138" s="78"/>
      <c r="I138" s="89"/>
    </row>
    <row r="139" spans="2:9" s="19" customFormat="1" ht="12.75">
      <c r="B139" s="43"/>
      <c r="C139" s="20"/>
      <c r="D139" s="20"/>
      <c r="F139" s="21"/>
      <c r="G139" s="21"/>
      <c r="H139" s="78"/>
      <c r="I139" s="89"/>
    </row>
    <row r="140" spans="2:9" s="19" customFormat="1" ht="12" customHeight="1">
      <c r="B140" s="43"/>
      <c r="C140" s="20"/>
      <c r="D140" s="20"/>
      <c r="F140" s="21"/>
      <c r="G140" s="21"/>
      <c r="H140" s="78"/>
      <c r="I140" s="89"/>
    </row>
    <row r="141" spans="2:9" s="19" customFormat="1" ht="12.75">
      <c r="B141" s="43"/>
      <c r="C141" s="20"/>
      <c r="D141" s="20"/>
      <c r="F141" s="21"/>
      <c r="G141" s="21"/>
      <c r="H141" s="78"/>
      <c r="I141" s="89"/>
    </row>
    <row r="142" spans="2:9" s="19" customFormat="1" ht="12.75">
      <c r="B142" s="43"/>
      <c r="C142" s="20"/>
      <c r="D142" s="20"/>
      <c r="F142" s="21"/>
      <c r="G142" s="21"/>
      <c r="H142" s="78"/>
      <c r="I142" s="89"/>
    </row>
    <row r="143" spans="2:9" s="19" customFormat="1" ht="12.75">
      <c r="B143" s="43"/>
      <c r="C143" s="43"/>
      <c r="D143" s="43"/>
      <c r="E143" s="41"/>
      <c r="F143" s="56"/>
      <c r="G143" s="56"/>
      <c r="H143" s="80"/>
      <c r="I143" s="89"/>
    </row>
    <row r="144" spans="2:9" s="19" customFormat="1" ht="12.75">
      <c r="B144" s="43"/>
      <c r="C144" s="20"/>
      <c r="D144" s="20"/>
      <c r="F144" s="21"/>
      <c r="G144" s="21"/>
      <c r="H144" s="78"/>
      <c r="I144" s="89"/>
    </row>
    <row r="145" spans="2:9" s="19" customFormat="1" ht="12.75">
      <c r="B145" s="43"/>
      <c r="C145" s="20"/>
      <c r="D145" s="20"/>
      <c r="F145" s="21"/>
      <c r="G145" s="21"/>
      <c r="H145" s="78"/>
      <c r="I145" s="89"/>
    </row>
    <row r="146" spans="2:9" s="19" customFormat="1" ht="12.75">
      <c r="B146" s="43"/>
      <c r="C146" s="20"/>
      <c r="D146" s="20"/>
      <c r="F146" s="21"/>
      <c r="G146" s="21"/>
      <c r="H146" s="78"/>
      <c r="I146" s="89"/>
    </row>
    <row r="147" spans="2:9" s="19" customFormat="1" ht="12.75">
      <c r="B147" s="43"/>
      <c r="C147" s="20"/>
      <c r="D147" s="20"/>
      <c r="F147" s="21"/>
      <c r="G147" s="21"/>
      <c r="H147" s="78"/>
      <c r="I147" s="89"/>
    </row>
    <row r="148" spans="2:9" s="19" customFormat="1" ht="12.75">
      <c r="B148" s="43"/>
      <c r="C148" s="20"/>
      <c r="D148" s="20"/>
      <c r="F148" s="21"/>
      <c r="G148" s="21"/>
      <c r="H148" s="78"/>
      <c r="I148" s="89"/>
    </row>
    <row r="149" spans="2:9" s="19" customFormat="1" ht="12.75">
      <c r="B149" s="43"/>
      <c r="C149" s="20"/>
      <c r="D149" s="20"/>
      <c r="F149" s="21"/>
      <c r="G149" s="21"/>
      <c r="H149" s="78"/>
      <c r="I149" s="89"/>
    </row>
    <row r="150" spans="2:9" s="19" customFormat="1" ht="12.75">
      <c r="B150" s="43"/>
      <c r="C150" s="20"/>
      <c r="D150" s="20"/>
      <c r="F150" s="21"/>
      <c r="G150" s="21"/>
      <c r="H150" s="78"/>
      <c r="I150" s="89"/>
    </row>
    <row r="151" spans="2:9" s="19" customFormat="1" ht="12.75">
      <c r="B151" s="43"/>
      <c r="C151" s="20"/>
      <c r="D151" s="20"/>
      <c r="F151" s="21"/>
      <c r="G151" s="21"/>
      <c r="H151" s="78"/>
      <c r="I151" s="89"/>
    </row>
    <row r="152" spans="2:9" s="19" customFormat="1" ht="12.75">
      <c r="B152" s="43"/>
      <c r="C152" s="20"/>
      <c r="D152" s="20"/>
      <c r="F152" s="21"/>
      <c r="G152" s="21"/>
      <c r="H152" s="78"/>
      <c r="I152" s="89"/>
    </row>
    <row r="153" spans="2:9" s="19" customFormat="1" ht="12.75">
      <c r="B153" s="43"/>
      <c r="C153" s="20"/>
      <c r="D153" s="20"/>
      <c r="F153" s="21"/>
      <c r="G153" s="21"/>
      <c r="H153" s="78"/>
      <c r="I153" s="89"/>
    </row>
    <row r="154" spans="2:9" s="22" customFormat="1" ht="12.75">
      <c r="B154" s="43"/>
      <c r="F154" s="55"/>
      <c r="G154" s="55"/>
      <c r="H154" s="79"/>
      <c r="I154" s="90"/>
    </row>
    <row r="155" spans="2:9" s="19" customFormat="1" ht="12.75">
      <c r="B155" s="43"/>
      <c r="C155" s="20"/>
      <c r="D155" s="20"/>
      <c r="F155" s="21"/>
      <c r="G155" s="21"/>
      <c r="H155" s="78"/>
      <c r="I155" s="89"/>
    </row>
    <row r="156" spans="2:9" s="19" customFormat="1" ht="12.75">
      <c r="B156" s="43"/>
      <c r="C156" s="20"/>
      <c r="D156" s="20"/>
      <c r="F156" s="21"/>
      <c r="G156" s="21"/>
      <c r="H156" s="78"/>
      <c r="I156" s="89"/>
    </row>
    <row r="157" spans="2:9" s="19" customFormat="1" ht="12.75">
      <c r="B157" s="43"/>
      <c r="C157" s="20"/>
      <c r="D157" s="20"/>
      <c r="F157" s="21"/>
      <c r="G157" s="21"/>
      <c r="H157" s="78"/>
      <c r="I157" s="89"/>
    </row>
    <row r="158" spans="2:9" s="19" customFormat="1" ht="12.75">
      <c r="B158" s="43"/>
      <c r="C158" s="20"/>
      <c r="D158" s="20"/>
      <c r="F158" s="21"/>
      <c r="G158" s="21"/>
      <c r="H158" s="78"/>
      <c r="I158" s="89"/>
    </row>
    <row r="159" spans="2:9" s="19" customFormat="1" ht="12.75">
      <c r="B159" s="43"/>
      <c r="C159" s="20"/>
      <c r="D159" s="20"/>
      <c r="F159" s="21"/>
      <c r="G159" s="21"/>
      <c r="H159" s="78"/>
      <c r="I159" s="89"/>
    </row>
    <row r="160" spans="2:9" s="19" customFormat="1" ht="12.75">
      <c r="B160" s="43"/>
      <c r="C160" s="20"/>
      <c r="D160" s="20"/>
      <c r="F160" s="21"/>
      <c r="G160" s="21"/>
      <c r="H160" s="78"/>
      <c r="I160" s="89"/>
    </row>
    <row r="161" spans="2:9" s="19" customFormat="1" ht="12.75">
      <c r="B161" s="43"/>
      <c r="C161" s="20"/>
      <c r="D161" s="20"/>
      <c r="F161" s="21"/>
      <c r="G161" s="21"/>
      <c r="H161" s="78"/>
      <c r="I161" s="89"/>
    </row>
    <row r="162" spans="2:9" s="19" customFormat="1" ht="12.75">
      <c r="B162" s="43"/>
      <c r="C162" s="43"/>
      <c r="D162" s="43"/>
      <c r="E162" s="41"/>
      <c r="F162" s="56"/>
      <c r="G162" s="56"/>
      <c r="H162" s="80"/>
      <c r="I162" s="89"/>
    </row>
    <row r="163" spans="2:9" s="19" customFormat="1" ht="12.75">
      <c r="B163" s="43"/>
      <c r="C163" s="20"/>
      <c r="D163" s="20"/>
      <c r="F163" s="21"/>
      <c r="G163" s="21"/>
      <c r="H163" s="78"/>
      <c r="I163" s="89"/>
    </row>
    <row r="164" spans="2:9" s="19" customFormat="1" ht="12.75">
      <c r="B164" s="43"/>
      <c r="C164" s="20"/>
      <c r="D164" s="20"/>
      <c r="F164" s="57"/>
      <c r="G164" s="57"/>
      <c r="H164" s="81"/>
      <c r="I164" s="89"/>
    </row>
    <row r="165" spans="2:9" s="51" customFormat="1" ht="26.25" customHeight="1">
      <c r="B165" s="58"/>
      <c r="F165" s="59"/>
      <c r="G165" s="59"/>
      <c r="H165" s="82"/>
      <c r="I165" s="91"/>
    </row>
    <row r="166" spans="2:9" s="19" customFormat="1" ht="12.75">
      <c r="B166" s="43"/>
      <c r="C166" s="22"/>
      <c r="D166" s="22"/>
      <c r="F166" s="21"/>
      <c r="G166" s="21"/>
      <c r="H166" s="78"/>
      <c r="I166" s="89"/>
    </row>
    <row r="167" spans="2:9" s="19" customFormat="1" ht="12.75">
      <c r="B167" s="43"/>
      <c r="C167" s="20"/>
      <c r="D167" s="20"/>
      <c r="F167" s="21"/>
      <c r="G167" s="21"/>
      <c r="H167" s="78"/>
      <c r="I167" s="89"/>
    </row>
    <row r="168" spans="2:9" s="19" customFormat="1" ht="12.75">
      <c r="B168" s="43"/>
      <c r="C168" s="20"/>
      <c r="D168" s="20"/>
      <c r="F168" s="21"/>
      <c r="G168" s="21"/>
      <c r="H168" s="78"/>
      <c r="I168" s="89"/>
    </row>
    <row r="169" spans="2:9" s="19" customFormat="1" ht="12.75">
      <c r="B169" s="43"/>
      <c r="C169" s="20"/>
      <c r="D169" s="20"/>
      <c r="F169" s="21"/>
      <c r="G169" s="21"/>
      <c r="H169" s="78"/>
      <c r="I169" s="89"/>
    </row>
    <row r="170" spans="2:9" s="19" customFormat="1" ht="12.75">
      <c r="B170" s="43"/>
      <c r="C170" s="20"/>
      <c r="D170" s="20"/>
      <c r="F170" s="21"/>
      <c r="G170" s="21"/>
      <c r="H170" s="78"/>
      <c r="I170" s="89"/>
    </row>
    <row r="171" spans="2:9" s="19" customFormat="1" ht="12.75">
      <c r="B171" s="43"/>
      <c r="C171" s="20"/>
      <c r="D171" s="20"/>
      <c r="F171" s="21"/>
      <c r="G171" s="21"/>
      <c r="H171" s="78"/>
      <c r="I171" s="89"/>
    </row>
    <row r="172" spans="2:9" s="19" customFormat="1" ht="12.75">
      <c r="B172" s="43"/>
      <c r="C172" s="20"/>
      <c r="D172" s="20"/>
      <c r="F172" s="21"/>
      <c r="G172" s="21"/>
      <c r="H172" s="78"/>
      <c r="I172" s="89"/>
    </row>
    <row r="173" spans="2:9" s="19" customFormat="1" ht="12.75">
      <c r="B173" s="43"/>
      <c r="C173" s="20"/>
      <c r="D173" s="20"/>
      <c r="F173" s="21"/>
      <c r="G173" s="21"/>
      <c r="H173" s="78"/>
      <c r="I173" s="89"/>
    </row>
    <row r="174" spans="2:9" s="19" customFormat="1" ht="12.75">
      <c r="B174" s="43"/>
      <c r="C174" s="20"/>
      <c r="D174" s="20"/>
      <c r="F174" s="21"/>
      <c r="G174" s="21"/>
      <c r="H174" s="78"/>
      <c r="I174" s="89"/>
    </row>
    <row r="175" spans="2:9" s="19" customFormat="1" ht="12.75">
      <c r="B175" s="43"/>
      <c r="C175" s="20"/>
      <c r="D175" s="20"/>
      <c r="F175" s="21"/>
      <c r="G175" s="21"/>
      <c r="H175" s="78"/>
      <c r="I175" s="89"/>
    </row>
    <row r="176" spans="2:9" s="19" customFormat="1" ht="12.75">
      <c r="B176" s="43"/>
      <c r="C176" s="20"/>
      <c r="D176" s="20"/>
      <c r="F176" s="21"/>
      <c r="G176" s="21"/>
      <c r="H176" s="78"/>
      <c r="I176" s="89"/>
    </row>
    <row r="177" spans="2:9" s="19" customFormat="1" ht="12.75">
      <c r="B177" s="43"/>
      <c r="C177" s="20"/>
      <c r="D177" s="20"/>
      <c r="F177" s="21"/>
      <c r="G177" s="21"/>
      <c r="H177" s="78"/>
      <c r="I177" s="89"/>
    </row>
    <row r="178" spans="2:9" s="19" customFormat="1" ht="12.75">
      <c r="B178" s="43"/>
      <c r="C178" s="20"/>
      <c r="D178" s="20"/>
      <c r="F178" s="21"/>
      <c r="G178" s="21"/>
      <c r="H178" s="78"/>
      <c r="I178" s="89"/>
    </row>
    <row r="179" spans="2:9" s="19" customFormat="1" ht="12.75">
      <c r="B179" s="43"/>
      <c r="C179" s="20"/>
      <c r="D179" s="20"/>
      <c r="F179" s="21"/>
      <c r="G179" s="21"/>
      <c r="H179" s="78"/>
      <c r="I179" s="89"/>
    </row>
    <row r="180" spans="2:9" s="19" customFormat="1" ht="12.75">
      <c r="B180" s="43"/>
      <c r="C180" s="20"/>
      <c r="D180" s="20"/>
      <c r="F180" s="21"/>
      <c r="G180" s="21"/>
      <c r="H180" s="78"/>
      <c r="I180" s="89"/>
    </row>
    <row r="181" spans="2:9" s="19" customFormat="1" ht="12.75">
      <c r="B181" s="43"/>
      <c r="C181" s="20"/>
      <c r="D181" s="20"/>
      <c r="F181" s="21"/>
      <c r="G181" s="21"/>
      <c r="H181" s="78"/>
      <c r="I181" s="89"/>
    </row>
    <row r="182" spans="2:9" s="19" customFormat="1" ht="12.75">
      <c r="B182" s="43"/>
      <c r="C182" s="20"/>
      <c r="D182" s="20"/>
      <c r="F182" s="21"/>
      <c r="G182" s="21"/>
      <c r="H182" s="78"/>
      <c r="I182" s="89"/>
    </row>
    <row r="183" spans="2:9" s="19" customFormat="1" ht="12.75">
      <c r="B183" s="43"/>
      <c r="C183" s="22"/>
      <c r="D183" s="20"/>
      <c r="F183" s="21"/>
      <c r="G183" s="21"/>
      <c r="H183" s="78"/>
      <c r="I183" s="89"/>
    </row>
    <row r="184" spans="2:9" s="19" customFormat="1" ht="12.75">
      <c r="B184" s="43"/>
      <c r="C184" s="20"/>
      <c r="D184" s="20"/>
      <c r="F184" s="21"/>
      <c r="G184" s="21"/>
      <c r="H184" s="78"/>
      <c r="I184" s="89"/>
    </row>
    <row r="185" spans="2:9" s="19" customFormat="1" ht="12.75">
      <c r="B185" s="43"/>
      <c r="C185" s="20"/>
      <c r="D185" s="20"/>
      <c r="F185" s="21"/>
      <c r="G185" s="21"/>
      <c r="H185" s="78"/>
      <c r="I185" s="89"/>
    </row>
    <row r="186" spans="2:9" s="19" customFormat="1" ht="12.75">
      <c r="B186" s="43"/>
      <c r="C186" s="20"/>
      <c r="D186" s="20"/>
      <c r="F186" s="21"/>
      <c r="G186" s="21"/>
      <c r="H186" s="78"/>
      <c r="I186" s="89"/>
    </row>
    <row r="187" spans="2:9" s="19" customFormat="1" ht="12.75">
      <c r="B187" s="43"/>
      <c r="C187" s="20"/>
      <c r="D187" s="20"/>
      <c r="F187" s="21"/>
      <c r="G187" s="21"/>
      <c r="H187" s="78"/>
      <c r="I187" s="89"/>
    </row>
    <row r="188" spans="2:9" s="19" customFormat="1" ht="12.75">
      <c r="B188" s="43"/>
      <c r="C188" s="20"/>
      <c r="D188" s="20"/>
      <c r="F188" s="21"/>
      <c r="G188" s="21"/>
      <c r="H188" s="78"/>
      <c r="I188" s="89"/>
    </row>
    <row r="189" spans="2:9" s="19" customFormat="1" ht="12.75">
      <c r="B189" s="43"/>
      <c r="C189" s="20"/>
      <c r="D189" s="20"/>
      <c r="F189" s="21"/>
      <c r="G189" s="21"/>
      <c r="H189" s="78"/>
      <c r="I189" s="89"/>
    </row>
    <row r="190" spans="2:9" s="19" customFormat="1" ht="12.75">
      <c r="B190" s="43"/>
      <c r="C190" s="20"/>
      <c r="D190" s="20"/>
      <c r="F190" s="21"/>
      <c r="G190" s="21"/>
      <c r="H190" s="78"/>
      <c r="I190" s="89"/>
    </row>
    <row r="191" spans="2:9" s="19" customFormat="1" ht="12.75" customHeight="1">
      <c r="B191" s="43"/>
      <c r="C191" s="20"/>
      <c r="D191" s="20"/>
      <c r="F191" s="21"/>
      <c r="G191" s="21"/>
      <c r="H191" s="78"/>
      <c r="I191" s="89"/>
    </row>
    <row r="192" spans="2:9" s="19" customFormat="1" ht="12.75">
      <c r="B192" s="43"/>
      <c r="C192" s="20"/>
      <c r="D192" s="20"/>
      <c r="F192" s="21"/>
      <c r="G192" s="21"/>
      <c r="H192" s="78"/>
      <c r="I192" s="89"/>
    </row>
    <row r="193" spans="2:9" s="19" customFormat="1" ht="12.75">
      <c r="B193" s="43"/>
      <c r="C193" s="20"/>
      <c r="D193" s="20"/>
      <c r="F193" s="21"/>
      <c r="G193" s="21"/>
      <c r="H193" s="78"/>
      <c r="I193" s="89"/>
    </row>
    <row r="194" spans="2:9" s="19" customFormat="1" ht="12.75">
      <c r="B194" s="43"/>
      <c r="C194" s="20"/>
      <c r="D194" s="20"/>
      <c r="F194" s="21"/>
      <c r="G194" s="21"/>
      <c r="H194" s="78"/>
      <c r="I194" s="89"/>
    </row>
    <row r="195" spans="2:9" s="19" customFormat="1" ht="12.75">
      <c r="B195" s="43"/>
      <c r="C195" s="20"/>
      <c r="D195" s="20"/>
      <c r="F195" s="21"/>
      <c r="G195" s="21"/>
      <c r="H195" s="78"/>
      <c r="I195" s="89"/>
    </row>
    <row r="196" spans="2:9" s="19" customFormat="1" ht="12.75">
      <c r="B196" s="43"/>
      <c r="C196" s="20"/>
      <c r="D196" s="20"/>
      <c r="F196" s="21"/>
      <c r="G196" s="21"/>
      <c r="H196" s="78"/>
      <c r="I196" s="89"/>
    </row>
    <row r="197" spans="2:9" s="27" customFormat="1" ht="11.25">
      <c r="B197" s="42"/>
      <c r="F197" s="30"/>
      <c r="G197" s="30"/>
      <c r="H197" s="83"/>
      <c r="I197" s="92"/>
    </row>
    <row r="198" spans="2:9" s="19" customFormat="1" ht="12.75">
      <c r="B198" s="43"/>
      <c r="C198" s="22"/>
      <c r="D198" s="20"/>
      <c r="F198" s="21"/>
      <c r="G198" s="21"/>
      <c r="H198" s="78"/>
      <c r="I198" s="89"/>
    </row>
    <row r="199" spans="2:9" s="28" customFormat="1" ht="11.25" customHeight="1">
      <c r="B199" s="101"/>
      <c r="C199" s="31"/>
      <c r="D199" s="31"/>
      <c r="F199" s="32"/>
      <c r="G199" s="32"/>
      <c r="H199" s="84"/>
      <c r="I199" s="97"/>
    </row>
    <row r="200" spans="2:9" s="28" customFormat="1" ht="11.25" customHeight="1">
      <c r="B200" s="101"/>
      <c r="C200" s="31"/>
      <c r="D200" s="31"/>
      <c r="F200" s="32"/>
      <c r="G200" s="32"/>
      <c r="H200" s="84"/>
      <c r="I200" s="97"/>
    </row>
    <row r="201" spans="2:9" s="28" customFormat="1" ht="11.25" customHeight="1">
      <c r="B201" s="101"/>
      <c r="C201" s="31"/>
      <c r="D201" s="31"/>
      <c r="F201" s="32"/>
      <c r="G201" s="32"/>
      <c r="H201" s="84"/>
      <c r="I201" s="97"/>
    </row>
    <row r="202" spans="2:9" s="28" customFormat="1" ht="11.25" customHeight="1">
      <c r="B202" s="101"/>
      <c r="C202" s="31"/>
      <c r="D202" s="31"/>
      <c r="F202" s="32"/>
      <c r="G202" s="32"/>
      <c r="H202" s="84"/>
      <c r="I202" s="97"/>
    </row>
    <row r="203" spans="2:9" s="28" customFormat="1" ht="11.25" customHeight="1">
      <c r="B203" s="101"/>
      <c r="C203" s="31"/>
      <c r="D203" s="31"/>
      <c r="F203" s="32"/>
      <c r="G203" s="32"/>
      <c r="H203" s="84"/>
      <c r="I203" s="97"/>
    </row>
    <row r="204" spans="2:9" s="28" customFormat="1" ht="11.25" customHeight="1">
      <c r="B204" s="101"/>
      <c r="C204" s="31"/>
      <c r="D204" s="31"/>
      <c r="F204" s="32"/>
      <c r="G204" s="32"/>
      <c r="H204" s="84"/>
      <c r="I204" s="97"/>
    </row>
    <row r="205" spans="2:9" s="28" customFormat="1" ht="11.25" customHeight="1">
      <c r="B205" s="101"/>
      <c r="C205" s="31"/>
      <c r="D205" s="31"/>
      <c r="F205" s="32"/>
      <c r="G205" s="32"/>
      <c r="H205" s="84"/>
      <c r="I205" s="97"/>
    </row>
    <row r="206" spans="2:9" s="28" customFormat="1" ht="11.25" customHeight="1">
      <c r="B206" s="101"/>
      <c r="C206" s="31"/>
      <c r="D206" s="31"/>
      <c r="F206" s="32"/>
      <c r="G206" s="32"/>
      <c r="H206" s="84"/>
      <c r="I206" s="97"/>
    </row>
    <row r="207" spans="2:9" s="28" customFormat="1" ht="11.25" customHeight="1">
      <c r="B207" s="101"/>
      <c r="C207" s="31"/>
      <c r="D207" s="31"/>
      <c r="F207" s="32"/>
      <c r="G207" s="32"/>
      <c r="H207" s="84"/>
      <c r="I207" s="97"/>
    </row>
    <row r="208" spans="2:9" s="28" customFormat="1" ht="11.25" customHeight="1">
      <c r="B208" s="101"/>
      <c r="C208" s="31"/>
      <c r="D208" s="31"/>
      <c r="F208" s="32"/>
      <c r="G208" s="32"/>
      <c r="H208" s="84"/>
      <c r="I208" s="97"/>
    </row>
    <row r="209" spans="2:9" s="28" customFormat="1" ht="11.25" customHeight="1">
      <c r="B209" s="101"/>
      <c r="C209" s="31"/>
      <c r="D209" s="31"/>
      <c r="F209" s="32"/>
      <c r="G209" s="32"/>
      <c r="H209" s="84"/>
      <c r="I209" s="97"/>
    </row>
    <row r="210" spans="2:9" s="28" customFormat="1" ht="11.25" customHeight="1">
      <c r="B210" s="101"/>
      <c r="C210" s="31"/>
      <c r="D210" s="31"/>
      <c r="F210" s="32"/>
      <c r="G210" s="32"/>
      <c r="H210" s="84"/>
      <c r="I210" s="97"/>
    </row>
    <row r="211" spans="2:9" s="28" customFormat="1" ht="11.25" customHeight="1">
      <c r="B211" s="101"/>
      <c r="C211" s="31"/>
      <c r="D211" s="31"/>
      <c r="F211" s="32"/>
      <c r="G211" s="32"/>
      <c r="H211" s="84"/>
      <c r="I211" s="97"/>
    </row>
    <row r="212" spans="2:9" s="28" customFormat="1" ht="11.25" customHeight="1">
      <c r="B212" s="101"/>
      <c r="C212" s="31"/>
      <c r="D212" s="31"/>
      <c r="F212" s="32"/>
      <c r="G212" s="32"/>
      <c r="H212" s="84"/>
      <c r="I212" s="97"/>
    </row>
    <row r="213" spans="2:9" s="28" customFormat="1" ht="11.25" customHeight="1">
      <c r="B213" s="101"/>
      <c r="C213" s="31"/>
      <c r="D213" s="31"/>
      <c r="F213" s="32"/>
      <c r="G213" s="32"/>
      <c r="H213" s="84"/>
      <c r="I213" s="97"/>
    </row>
    <row r="214" spans="2:9" s="28" customFormat="1" ht="11.25" customHeight="1">
      <c r="B214" s="101"/>
      <c r="C214" s="31"/>
      <c r="D214" s="31"/>
      <c r="F214" s="32"/>
      <c r="G214" s="32"/>
      <c r="H214" s="84"/>
      <c r="I214" s="97"/>
    </row>
    <row r="215" spans="2:9" s="28" customFormat="1" ht="11.25" customHeight="1">
      <c r="B215" s="101"/>
      <c r="C215" s="31"/>
      <c r="D215" s="31"/>
      <c r="F215" s="32"/>
      <c r="G215" s="32"/>
      <c r="H215" s="84"/>
      <c r="I215" s="97"/>
    </row>
    <row r="216" spans="2:9" s="28" customFormat="1" ht="11.25" customHeight="1">
      <c r="B216" s="101"/>
      <c r="C216" s="31"/>
      <c r="D216" s="31"/>
      <c r="F216" s="32"/>
      <c r="G216" s="32"/>
      <c r="H216" s="84"/>
      <c r="I216" s="97"/>
    </row>
    <row r="217" spans="2:9" s="28" customFormat="1" ht="11.25" customHeight="1">
      <c r="B217" s="101"/>
      <c r="C217" s="31"/>
      <c r="D217" s="31"/>
      <c r="F217" s="32"/>
      <c r="G217" s="32"/>
      <c r="H217" s="84"/>
      <c r="I217" s="97"/>
    </row>
    <row r="218" spans="2:9" s="28" customFormat="1" ht="11.25" customHeight="1">
      <c r="B218" s="101"/>
      <c r="C218" s="31"/>
      <c r="D218" s="31"/>
      <c r="F218" s="32"/>
      <c r="G218" s="32"/>
      <c r="H218" s="84"/>
      <c r="I218" s="97"/>
    </row>
    <row r="219" spans="2:9" s="28" customFormat="1" ht="11.25" customHeight="1">
      <c r="B219" s="101"/>
      <c r="C219" s="31"/>
      <c r="D219" s="31"/>
      <c r="F219" s="32"/>
      <c r="G219" s="32"/>
      <c r="H219" s="84"/>
      <c r="I219" s="97"/>
    </row>
    <row r="220" spans="2:9" s="28" customFormat="1" ht="11.25" customHeight="1">
      <c r="B220" s="101"/>
      <c r="C220" s="31"/>
      <c r="D220" s="31"/>
      <c r="F220" s="32"/>
      <c r="G220" s="32"/>
      <c r="H220" s="84"/>
      <c r="I220" s="97"/>
    </row>
    <row r="221" spans="2:9" s="28" customFormat="1" ht="11.25" customHeight="1">
      <c r="B221" s="101"/>
      <c r="C221" s="31"/>
      <c r="D221" s="31"/>
      <c r="F221" s="32"/>
      <c r="G221" s="32"/>
      <c r="H221" s="84"/>
      <c r="I221" s="97"/>
    </row>
    <row r="222" spans="2:9" s="28" customFormat="1" ht="11.25" customHeight="1">
      <c r="B222" s="101"/>
      <c r="C222" s="31"/>
      <c r="D222" s="31"/>
      <c r="F222" s="32"/>
      <c r="G222" s="32"/>
      <c r="H222" s="84"/>
      <c r="I222" s="97"/>
    </row>
    <row r="223" spans="2:9" s="28" customFormat="1" ht="11.25" customHeight="1">
      <c r="B223" s="101"/>
      <c r="C223" s="31"/>
      <c r="D223" s="31"/>
      <c r="F223" s="32"/>
      <c r="G223" s="32"/>
      <c r="H223" s="84"/>
      <c r="I223" s="97"/>
    </row>
    <row r="224" spans="2:9" s="28" customFormat="1" ht="11.25" customHeight="1">
      <c r="B224" s="101"/>
      <c r="C224" s="31"/>
      <c r="D224" s="31"/>
      <c r="F224" s="32"/>
      <c r="G224" s="32"/>
      <c r="H224" s="84"/>
      <c r="I224" s="97"/>
    </row>
    <row r="225" spans="2:9" s="28" customFormat="1" ht="11.25" customHeight="1">
      <c r="B225" s="101"/>
      <c r="C225" s="31"/>
      <c r="D225" s="31"/>
      <c r="F225" s="32"/>
      <c r="G225" s="32"/>
      <c r="H225" s="84"/>
      <c r="I225" s="97"/>
    </row>
    <row r="226" spans="2:9" s="28" customFormat="1" ht="11.25" customHeight="1">
      <c r="B226" s="101"/>
      <c r="C226" s="31"/>
      <c r="D226" s="31"/>
      <c r="F226" s="32"/>
      <c r="G226" s="32"/>
      <c r="H226" s="84"/>
      <c r="I226" s="97"/>
    </row>
    <row r="227" spans="2:9" s="28" customFormat="1" ht="11.25" customHeight="1">
      <c r="B227" s="101"/>
      <c r="C227" s="31"/>
      <c r="D227" s="31"/>
      <c r="F227" s="32"/>
      <c r="G227" s="32"/>
      <c r="H227" s="84"/>
      <c r="I227" s="97"/>
    </row>
    <row r="228" spans="2:9" s="28" customFormat="1" ht="11.25" customHeight="1">
      <c r="B228" s="101"/>
      <c r="C228" s="31"/>
      <c r="D228" s="31"/>
      <c r="F228" s="32"/>
      <c r="G228" s="32"/>
      <c r="H228" s="84"/>
      <c r="I228" s="97"/>
    </row>
    <row r="229" spans="2:9" s="28" customFormat="1" ht="11.25" customHeight="1">
      <c r="B229" s="101"/>
      <c r="C229" s="31"/>
      <c r="D229" s="31"/>
      <c r="F229" s="32"/>
      <c r="G229" s="32"/>
      <c r="H229" s="84"/>
      <c r="I229" s="97"/>
    </row>
    <row r="230" spans="2:9" s="28" customFormat="1" ht="11.25" customHeight="1">
      <c r="B230" s="101"/>
      <c r="C230" s="31"/>
      <c r="D230" s="31"/>
      <c r="F230" s="32"/>
      <c r="G230" s="32"/>
      <c r="H230" s="84"/>
      <c r="I230" s="97"/>
    </row>
    <row r="231" spans="2:9" s="28" customFormat="1" ht="11.25" customHeight="1">
      <c r="B231" s="101"/>
      <c r="C231" s="31"/>
      <c r="D231" s="31"/>
      <c r="F231" s="32"/>
      <c r="G231" s="32"/>
      <c r="H231" s="84"/>
      <c r="I231" s="97"/>
    </row>
    <row r="232" spans="2:9" s="28" customFormat="1" ht="11.25" customHeight="1">
      <c r="B232" s="101"/>
      <c r="C232" s="31"/>
      <c r="D232" s="31"/>
      <c r="F232" s="32"/>
      <c r="G232" s="32"/>
      <c r="H232" s="84"/>
      <c r="I232" s="97"/>
    </row>
    <row r="233" spans="2:9" s="28" customFormat="1" ht="11.25" customHeight="1">
      <c r="B233" s="101"/>
      <c r="C233" s="31"/>
      <c r="D233" s="31"/>
      <c r="F233" s="32"/>
      <c r="G233" s="32"/>
      <c r="H233" s="84"/>
      <c r="I233" s="97"/>
    </row>
    <row r="234" spans="2:9" s="28" customFormat="1" ht="11.25" customHeight="1">
      <c r="B234" s="101"/>
      <c r="C234" s="31"/>
      <c r="D234" s="31"/>
      <c r="F234" s="32"/>
      <c r="G234" s="32"/>
      <c r="H234" s="84"/>
      <c r="I234" s="97"/>
    </row>
    <row r="235" spans="2:9" s="28" customFormat="1" ht="11.25" customHeight="1">
      <c r="B235" s="101"/>
      <c r="C235" s="31"/>
      <c r="D235" s="31"/>
      <c r="F235" s="32"/>
      <c r="G235" s="32"/>
      <c r="H235" s="84"/>
      <c r="I235" s="97"/>
    </row>
    <row r="236" spans="2:9" s="28" customFormat="1" ht="11.25" customHeight="1">
      <c r="B236" s="101"/>
      <c r="C236" s="31"/>
      <c r="D236" s="31"/>
      <c r="F236" s="32"/>
      <c r="G236" s="32"/>
      <c r="H236" s="84"/>
      <c r="I236" s="97"/>
    </row>
    <row r="237" spans="2:9" s="28" customFormat="1" ht="11.25" customHeight="1">
      <c r="B237" s="101"/>
      <c r="C237" s="31"/>
      <c r="D237" s="31"/>
      <c r="F237" s="32"/>
      <c r="G237" s="32"/>
      <c r="H237" s="84"/>
      <c r="I237" s="97"/>
    </row>
    <row r="238" spans="2:9" s="28" customFormat="1" ht="11.25" customHeight="1">
      <c r="B238" s="101"/>
      <c r="C238" s="33"/>
      <c r="D238" s="31"/>
      <c r="F238" s="32"/>
      <c r="G238" s="32"/>
      <c r="H238" s="84"/>
      <c r="I238" s="97"/>
    </row>
    <row r="239" spans="2:9" s="28" customFormat="1" ht="11.25" customHeight="1">
      <c r="B239" s="101"/>
      <c r="C239" s="31"/>
      <c r="D239" s="31"/>
      <c r="F239" s="32"/>
      <c r="G239" s="32"/>
      <c r="H239" s="84"/>
      <c r="I239" s="97"/>
    </row>
    <row r="240" spans="2:9" s="28" customFormat="1" ht="11.25" customHeight="1">
      <c r="B240" s="101"/>
      <c r="C240" s="31"/>
      <c r="D240" s="31"/>
      <c r="F240" s="32"/>
      <c r="G240" s="32"/>
      <c r="H240" s="84"/>
      <c r="I240" s="97"/>
    </row>
    <row r="241" spans="2:9" s="29" customFormat="1" ht="15" customHeight="1">
      <c r="B241" s="34"/>
      <c r="C241" s="34"/>
      <c r="D241" s="34"/>
      <c r="F241" s="35"/>
      <c r="G241" s="35"/>
      <c r="H241" s="85"/>
      <c r="I241" s="93"/>
    </row>
    <row r="242" spans="2:9" s="19" customFormat="1" ht="12.75">
      <c r="B242" s="43"/>
      <c r="C242" s="20"/>
      <c r="D242" s="20"/>
      <c r="F242" s="21"/>
      <c r="G242" s="21"/>
      <c r="H242" s="78"/>
      <c r="I242" s="89"/>
    </row>
    <row r="243" spans="2:9" s="19" customFormat="1" ht="12.75">
      <c r="B243" s="43"/>
      <c r="C243" s="20"/>
      <c r="D243" s="20"/>
      <c r="F243" s="21"/>
      <c r="G243" s="21"/>
      <c r="H243" s="78"/>
      <c r="I243" s="89"/>
    </row>
    <row r="244" spans="2:9" s="19" customFormat="1" ht="12.75">
      <c r="B244" s="43"/>
      <c r="C244" s="20"/>
      <c r="D244" s="20"/>
      <c r="F244" s="21"/>
      <c r="G244" s="21"/>
      <c r="H244" s="78"/>
      <c r="I244" s="89"/>
    </row>
    <row r="245" spans="2:9" s="19" customFormat="1" ht="12.75">
      <c r="B245" s="43"/>
      <c r="C245" s="20"/>
      <c r="D245" s="20"/>
      <c r="F245" s="21"/>
      <c r="G245" s="21"/>
      <c r="H245" s="78"/>
      <c r="I245" s="89"/>
    </row>
    <row r="246" spans="2:9" s="19" customFormat="1" ht="12.75">
      <c r="B246" s="43"/>
      <c r="C246" s="20"/>
      <c r="D246" s="20"/>
      <c r="F246" s="21"/>
      <c r="G246" s="21"/>
      <c r="H246" s="78"/>
      <c r="I246" s="89"/>
    </row>
    <row r="247" spans="2:9" s="19" customFormat="1" ht="12.75">
      <c r="B247" s="43"/>
      <c r="C247" s="20"/>
      <c r="D247" s="20"/>
      <c r="F247" s="21"/>
      <c r="G247" s="21"/>
      <c r="H247" s="78"/>
      <c r="I247" s="89"/>
    </row>
    <row r="248" spans="2:9" s="19" customFormat="1" ht="12.75">
      <c r="B248" s="43"/>
      <c r="C248" s="20"/>
      <c r="D248" s="20"/>
      <c r="F248" s="21"/>
      <c r="G248" s="21"/>
      <c r="H248" s="78"/>
      <c r="I248" s="89"/>
    </row>
    <row r="249" spans="2:9" s="19" customFormat="1" ht="12.75">
      <c r="B249" s="43"/>
      <c r="C249" s="22"/>
      <c r="D249" s="20"/>
      <c r="F249" s="21"/>
      <c r="G249" s="21"/>
      <c r="H249" s="78"/>
      <c r="I249" s="89"/>
    </row>
    <row r="250" spans="2:9" s="19" customFormat="1" ht="12.75">
      <c r="B250" s="43"/>
      <c r="C250" s="22"/>
      <c r="D250" s="20"/>
      <c r="F250" s="21"/>
      <c r="G250" s="21"/>
      <c r="H250" s="78"/>
      <c r="I250" s="89"/>
    </row>
    <row r="251" spans="2:9" s="19" customFormat="1" ht="12.75">
      <c r="B251" s="43"/>
      <c r="C251" s="20"/>
      <c r="D251" s="20"/>
      <c r="F251" s="21"/>
      <c r="G251" s="21"/>
      <c r="H251" s="78"/>
      <c r="I251" s="89"/>
    </row>
    <row r="252" spans="2:9" s="19" customFormat="1" ht="12.75">
      <c r="B252" s="43"/>
      <c r="C252" s="20"/>
      <c r="D252" s="20"/>
      <c r="F252" s="21"/>
      <c r="G252" s="21"/>
      <c r="H252" s="78"/>
      <c r="I252" s="89"/>
    </row>
    <row r="253" spans="2:9" s="19" customFormat="1" ht="12.75">
      <c r="B253" s="43"/>
      <c r="C253" s="20"/>
      <c r="D253" s="20"/>
      <c r="F253" s="21"/>
      <c r="G253" s="21"/>
      <c r="H253" s="78"/>
      <c r="I253" s="89"/>
    </row>
    <row r="254" spans="2:9" s="19" customFormat="1" ht="12.75">
      <c r="B254" s="43"/>
      <c r="C254" s="20"/>
      <c r="D254" s="20"/>
      <c r="F254" s="21"/>
      <c r="G254" s="21"/>
      <c r="H254" s="78"/>
      <c r="I254" s="89"/>
    </row>
    <row r="255" spans="2:9" s="19" customFormat="1" ht="12.75">
      <c r="B255" s="43"/>
      <c r="C255" s="20"/>
      <c r="D255" s="20"/>
      <c r="F255" s="21"/>
      <c r="G255" s="21"/>
      <c r="H255" s="78"/>
      <c r="I255" s="89"/>
    </row>
    <row r="256" spans="2:9" s="19" customFormat="1" ht="12.75">
      <c r="B256" s="43"/>
      <c r="C256" s="20"/>
      <c r="D256" s="20"/>
      <c r="F256" s="21"/>
      <c r="G256" s="21"/>
      <c r="H256" s="78"/>
      <c r="I256" s="89"/>
    </row>
    <row r="257" spans="2:9" s="19" customFormat="1" ht="12.75">
      <c r="B257" s="43"/>
      <c r="C257" s="20"/>
      <c r="D257" s="20"/>
      <c r="F257" s="21"/>
      <c r="G257" s="21"/>
      <c r="H257" s="78"/>
      <c r="I257" s="89"/>
    </row>
    <row r="258" spans="2:9" s="19" customFormat="1" ht="12.75">
      <c r="B258" s="43"/>
      <c r="C258" s="22"/>
      <c r="D258" s="20"/>
      <c r="F258" s="21"/>
      <c r="G258" s="21"/>
      <c r="H258" s="78"/>
      <c r="I258" s="89"/>
    </row>
    <row r="259" spans="2:9" s="19" customFormat="1" ht="12.75">
      <c r="B259" s="43"/>
      <c r="C259" s="20"/>
      <c r="D259" s="20"/>
      <c r="F259" s="21"/>
      <c r="G259" s="21"/>
      <c r="H259" s="78"/>
      <c r="I259" s="89"/>
    </row>
    <row r="260" spans="2:9" s="19" customFormat="1" ht="12.75">
      <c r="B260" s="43"/>
      <c r="C260" s="20"/>
      <c r="D260" s="20"/>
      <c r="F260" s="21"/>
      <c r="G260" s="21"/>
      <c r="H260" s="78"/>
      <c r="I260" s="89"/>
    </row>
    <row r="261" spans="2:9" s="19" customFormat="1" ht="12.75" customHeight="1">
      <c r="B261" s="43"/>
      <c r="C261" s="20"/>
      <c r="D261" s="20"/>
      <c r="F261" s="21"/>
      <c r="G261" s="21"/>
      <c r="H261" s="78"/>
      <c r="I261" s="89"/>
    </row>
    <row r="262" spans="2:9" s="20" customFormat="1" ht="24" customHeight="1">
      <c r="B262" s="43"/>
      <c r="C262" s="23"/>
      <c r="D262" s="23"/>
      <c r="F262" s="24"/>
      <c r="G262" s="24"/>
      <c r="H262" s="86"/>
      <c r="I262" s="90"/>
    </row>
    <row r="263" spans="2:9" s="19" customFormat="1" ht="12.75" customHeight="1">
      <c r="B263" s="43"/>
      <c r="C263" s="20"/>
      <c r="D263" s="20"/>
      <c r="F263" s="21"/>
      <c r="G263" s="21"/>
      <c r="H263" s="78"/>
      <c r="I263" s="89"/>
    </row>
    <row r="264" spans="2:9" s="19" customFormat="1" ht="12.75" customHeight="1">
      <c r="B264" s="43"/>
      <c r="C264" s="20"/>
      <c r="D264" s="20"/>
      <c r="F264" s="21"/>
      <c r="G264" s="21"/>
      <c r="H264" s="78"/>
      <c r="I264" s="89"/>
    </row>
    <row r="265" spans="2:9" s="19" customFormat="1" ht="12.75" customHeight="1">
      <c r="B265" s="43"/>
      <c r="C265" s="20"/>
      <c r="D265" s="20"/>
      <c r="F265" s="21"/>
      <c r="G265" s="21"/>
      <c r="H265" s="78"/>
      <c r="I265" s="89"/>
    </row>
    <row r="266" spans="2:9" s="19" customFormat="1" ht="12.75">
      <c r="B266" s="43"/>
      <c r="C266" s="20"/>
      <c r="D266" s="20"/>
      <c r="F266" s="21"/>
      <c r="G266" s="21"/>
      <c r="H266" s="78"/>
      <c r="I266" s="89"/>
    </row>
    <row r="267" spans="2:9" s="19" customFormat="1" ht="12.75">
      <c r="B267" s="43"/>
      <c r="C267" s="20"/>
      <c r="D267" s="20"/>
      <c r="F267" s="21"/>
      <c r="G267" s="21"/>
      <c r="H267" s="78"/>
      <c r="I267" s="89"/>
    </row>
    <row r="268" spans="2:9" s="19" customFormat="1" ht="12.75">
      <c r="B268" s="43"/>
      <c r="C268" s="20"/>
      <c r="D268" s="20"/>
      <c r="F268" s="21"/>
      <c r="G268" s="21"/>
      <c r="H268" s="78"/>
      <c r="I268" s="89"/>
    </row>
    <row r="269" spans="2:9" s="19" customFormat="1" ht="12.75">
      <c r="B269" s="43"/>
      <c r="C269" s="20"/>
      <c r="D269" s="20"/>
      <c r="F269" s="21"/>
      <c r="G269" s="21"/>
      <c r="H269" s="78"/>
      <c r="I269" s="89"/>
    </row>
    <row r="270" spans="2:9" s="19" customFormat="1" ht="12.75">
      <c r="B270" s="43"/>
      <c r="C270" s="20"/>
      <c r="D270" s="20"/>
      <c r="F270" s="21"/>
      <c r="G270" s="21"/>
      <c r="H270" s="78"/>
      <c r="I270" s="89"/>
    </row>
    <row r="271" spans="2:9" s="19" customFormat="1" ht="15.75">
      <c r="B271" s="43"/>
      <c r="C271" s="25"/>
      <c r="D271" s="20"/>
      <c r="F271" s="21"/>
      <c r="G271" s="26"/>
      <c r="H271" s="85"/>
      <c r="I271" s="89"/>
    </row>
    <row r="272" spans="2:9" s="19" customFormat="1" ht="12.75">
      <c r="B272" s="43"/>
      <c r="C272" s="20"/>
      <c r="D272" s="20"/>
      <c r="F272" s="21"/>
      <c r="G272" s="21"/>
      <c r="H272" s="78"/>
      <c r="I272" s="89"/>
    </row>
    <row r="273" spans="2:9" s="19" customFormat="1" ht="12.75">
      <c r="B273" s="43"/>
      <c r="C273" s="20"/>
      <c r="D273" s="20"/>
      <c r="F273" s="21"/>
      <c r="G273" s="21"/>
      <c r="H273" s="78"/>
      <c r="I273" s="89"/>
    </row>
    <row r="274" spans="2:9" s="19" customFormat="1" ht="12.75">
      <c r="B274" s="43"/>
      <c r="C274" s="20"/>
      <c r="D274" s="20"/>
      <c r="F274" s="21"/>
      <c r="G274" s="21"/>
      <c r="H274" s="78"/>
      <c r="I274" s="89"/>
    </row>
    <row r="275" spans="2:9" s="19" customFormat="1" ht="12.75">
      <c r="B275" s="43"/>
      <c r="C275" s="20"/>
      <c r="D275" s="20"/>
      <c r="F275" s="21"/>
      <c r="G275" s="21"/>
      <c r="H275" s="78"/>
      <c r="I275" s="89"/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2" r:id="rId1"/>
  <headerFooter alignWithMargins="0">
    <oddFooter>&amp;C&amp;"Arial,Tučné"&amp;12Plocha číslo 3.</oddFooter>
  </headerFooter>
  <rowBreaks count="6" manualBreakCount="6">
    <brk id="31" min="2" max="8" man="1"/>
    <brk id="77" min="1" max="8" man="1"/>
    <brk id="120" min="1" max="8" man="1"/>
    <brk id="153" min="1" max="8" man="1"/>
    <brk id="165" min="1" max="8" man="1"/>
    <brk id="196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19"/>
  <sheetViews>
    <sheetView zoomScalePageLayoutView="0" workbookViewId="0" topLeftCell="B53">
      <selection activeCell="G102" sqref="G102"/>
    </sheetView>
  </sheetViews>
  <sheetFormatPr defaultColWidth="9.140625" defaultRowHeight="12.75"/>
  <cols>
    <col min="1" max="1" width="9.140625" style="3" customWidth="1"/>
    <col min="2" max="2" width="15.7109375" style="62" customWidth="1"/>
    <col min="3" max="3" width="79.8515625" style="2" customWidth="1"/>
    <col min="4" max="4" width="8.421875" style="2" customWidth="1"/>
    <col min="5" max="5" width="7.28125" style="3" customWidth="1"/>
    <col min="6" max="6" width="18.28125" style="4" customWidth="1"/>
    <col min="7" max="7" width="20.28125" style="4" customWidth="1"/>
    <col min="8" max="8" width="20.57421875" style="87" customWidth="1"/>
    <col min="9" max="9" width="17.8515625" style="94" customWidth="1"/>
    <col min="10" max="16384" width="9.140625" style="3" customWidth="1"/>
  </cols>
  <sheetData>
    <row r="1" spans="1:9" s="2" customFormat="1" ht="38.25">
      <c r="A1" s="1"/>
      <c r="B1" s="40"/>
      <c r="C1" s="60"/>
      <c r="D1" s="60" t="s">
        <v>0</v>
      </c>
      <c r="E1" s="60" t="s">
        <v>1</v>
      </c>
      <c r="F1" s="61" t="s">
        <v>2</v>
      </c>
      <c r="G1" s="61" t="s">
        <v>3</v>
      </c>
      <c r="H1" s="74" t="s">
        <v>4</v>
      </c>
      <c r="I1" s="98" t="s">
        <v>22</v>
      </c>
    </row>
    <row r="2" spans="1:9" s="1" customFormat="1" ht="12.75">
      <c r="A2" s="8"/>
      <c r="B2" s="36"/>
      <c r="C2" s="18" t="s">
        <v>5</v>
      </c>
      <c r="D2" s="5"/>
      <c r="E2" s="6"/>
      <c r="F2" s="7"/>
      <c r="G2" s="7"/>
      <c r="H2" s="75"/>
      <c r="I2" s="75"/>
    </row>
    <row r="3" spans="2:9" s="8" customFormat="1" ht="12.75">
      <c r="B3" s="36"/>
      <c r="C3" s="18" t="s">
        <v>11</v>
      </c>
      <c r="D3" s="5"/>
      <c r="E3" s="6"/>
      <c r="F3" s="7"/>
      <c r="G3" s="7"/>
      <c r="H3" s="75"/>
      <c r="I3" s="88">
        <f>SUM(H4:H14)</f>
        <v>0</v>
      </c>
    </row>
    <row r="4" spans="1:9" s="65" customFormat="1" ht="12.75">
      <c r="A4" s="62"/>
      <c r="B4" s="60"/>
      <c r="C4" s="46" t="s">
        <v>42</v>
      </c>
      <c r="D4" s="46" t="s">
        <v>7</v>
      </c>
      <c r="E4" s="47">
        <v>728</v>
      </c>
      <c r="F4" s="48"/>
      <c r="G4" s="48">
        <f>F4*E4</f>
        <v>0</v>
      </c>
      <c r="H4" s="73">
        <f>G4*1.21</f>
        <v>0</v>
      </c>
      <c r="I4" s="95"/>
    </row>
    <row r="5" spans="1:9" s="65" customFormat="1" ht="12.75" customHeight="1">
      <c r="A5" s="62"/>
      <c r="B5" s="40"/>
      <c r="C5" s="46" t="s">
        <v>43</v>
      </c>
      <c r="D5" s="46" t="s">
        <v>6</v>
      </c>
      <c r="E5" s="47">
        <v>24</v>
      </c>
      <c r="F5" s="48"/>
      <c r="G5" s="48">
        <f aca="true" t="shared" si="0" ref="G5:G12">F5*E5</f>
        <v>0</v>
      </c>
      <c r="H5" s="73">
        <f aca="true" t="shared" si="1" ref="H5:H12">G5*1.21</f>
        <v>0</v>
      </c>
      <c r="I5" s="95"/>
    </row>
    <row r="6" spans="1:9" s="65" customFormat="1" ht="12.75" customHeight="1">
      <c r="A6" s="62"/>
      <c r="B6" s="40"/>
      <c r="C6" s="46" t="s">
        <v>44</v>
      </c>
      <c r="D6" s="46" t="s">
        <v>6</v>
      </c>
      <c r="E6" s="47">
        <v>21</v>
      </c>
      <c r="F6" s="48"/>
      <c r="G6" s="48">
        <f t="shared" si="0"/>
        <v>0</v>
      </c>
      <c r="H6" s="73">
        <f t="shared" si="1"/>
        <v>0</v>
      </c>
      <c r="I6" s="95"/>
    </row>
    <row r="7" spans="1:9" s="65" customFormat="1" ht="12.75" customHeight="1">
      <c r="A7" s="62"/>
      <c r="B7" s="40"/>
      <c r="C7" s="46" t="s">
        <v>45</v>
      </c>
      <c r="D7" s="46" t="s">
        <v>6</v>
      </c>
      <c r="E7" s="47">
        <v>15</v>
      </c>
      <c r="F7" s="48"/>
      <c r="G7" s="48">
        <f t="shared" si="0"/>
        <v>0</v>
      </c>
      <c r="H7" s="73">
        <f t="shared" si="1"/>
        <v>0</v>
      </c>
      <c r="I7" s="95"/>
    </row>
    <row r="8" spans="1:9" s="65" customFormat="1" ht="12.75" customHeight="1">
      <c r="A8" s="62"/>
      <c r="B8" s="40"/>
      <c r="C8" s="46" t="s">
        <v>46</v>
      </c>
      <c r="D8" s="46" t="s">
        <v>6</v>
      </c>
      <c r="E8" s="47">
        <v>16</v>
      </c>
      <c r="F8" s="48"/>
      <c r="G8" s="48">
        <f t="shared" si="0"/>
        <v>0</v>
      </c>
      <c r="H8" s="73">
        <f t="shared" si="1"/>
        <v>0</v>
      </c>
      <c r="I8" s="95"/>
    </row>
    <row r="9" spans="1:9" s="65" customFormat="1" ht="12.75" customHeight="1">
      <c r="A9" s="62"/>
      <c r="B9" s="40"/>
      <c r="C9" s="46" t="s">
        <v>47</v>
      </c>
      <c r="D9" s="46" t="s">
        <v>6</v>
      </c>
      <c r="E9" s="47">
        <v>6</v>
      </c>
      <c r="F9" s="48"/>
      <c r="G9" s="48">
        <f t="shared" si="0"/>
        <v>0</v>
      </c>
      <c r="H9" s="73">
        <f t="shared" si="1"/>
        <v>0</v>
      </c>
      <c r="I9" s="95"/>
    </row>
    <row r="10" spans="1:9" s="65" customFormat="1" ht="12.75" customHeight="1">
      <c r="A10" s="62"/>
      <c r="B10" s="40"/>
      <c r="C10" s="46" t="s">
        <v>48</v>
      </c>
      <c r="D10" s="46" t="s">
        <v>6</v>
      </c>
      <c r="E10" s="47">
        <v>5</v>
      </c>
      <c r="F10" s="48"/>
      <c r="G10" s="48">
        <f t="shared" si="0"/>
        <v>0</v>
      </c>
      <c r="H10" s="73">
        <f t="shared" si="1"/>
        <v>0</v>
      </c>
      <c r="I10" s="95"/>
    </row>
    <row r="11" spans="1:9" s="65" customFormat="1" ht="12.75" customHeight="1">
      <c r="A11" s="62"/>
      <c r="B11" s="60"/>
      <c r="C11" s="46" t="s">
        <v>49</v>
      </c>
      <c r="D11" s="46" t="s">
        <v>6</v>
      </c>
      <c r="E11" s="47">
        <v>1</v>
      </c>
      <c r="F11" s="48"/>
      <c r="G11" s="48">
        <f t="shared" si="0"/>
        <v>0</v>
      </c>
      <c r="H11" s="73">
        <f t="shared" si="1"/>
        <v>0</v>
      </c>
      <c r="I11" s="95"/>
    </row>
    <row r="12" spans="1:9" s="65" customFormat="1" ht="12.75" customHeight="1">
      <c r="A12" s="62"/>
      <c r="B12" s="60"/>
      <c r="C12" s="46" t="s">
        <v>50</v>
      </c>
      <c r="D12" s="46" t="s">
        <v>6</v>
      </c>
      <c r="E12" s="47">
        <v>1</v>
      </c>
      <c r="F12" s="48"/>
      <c r="G12" s="48">
        <f t="shared" si="0"/>
        <v>0</v>
      </c>
      <c r="H12" s="73">
        <f t="shared" si="1"/>
        <v>0</v>
      </c>
      <c r="I12" s="95"/>
    </row>
    <row r="13" spans="1:9" s="65" customFormat="1" ht="12.75" customHeight="1">
      <c r="A13" s="62"/>
      <c r="B13" s="60"/>
      <c r="C13" s="46" t="s">
        <v>52</v>
      </c>
      <c r="D13" s="46" t="s">
        <v>6</v>
      </c>
      <c r="E13" s="47">
        <v>1</v>
      </c>
      <c r="F13" s="48"/>
      <c r="G13" s="48">
        <f>F13*E13</f>
        <v>0</v>
      </c>
      <c r="H13" s="73">
        <f>G13*1.21</f>
        <v>0</v>
      </c>
      <c r="I13" s="95"/>
    </row>
    <row r="14" spans="1:9" s="68" customFormat="1" ht="12.75">
      <c r="A14" s="62"/>
      <c r="B14" s="60"/>
      <c r="C14" s="46" t="s">
        <v>76</v>
      </c>
      <c r="D14" s="46" t="s">
        <v>8</v>
      </c>
      <c r="E14" s="47">
        <v>195</v>
      </c>
      <c r="F14" s="67"/>
      <c r="G14" s="48">
        <f>F14*E14</f>
        <v>0</v>
      </c>
      <c r="H14" s="73">
        <f>G14*1.21</f>
        <v>0</v>
      </c>
      <c r="I14" s="96"/>
    </row>
    <row r="15" spans="2:9" ht="12.75">
      <c r="B15" s="36"/>
      <c r="C15" s="36" t="s">
        <v>9</v>
      </c>
      <c r="D15" s="12"/>
      <c r="E15" s="13"/>
      <c r="F15" s="14"/>
      <c r="G15" s="14"/>
      <c r="H15" s="76"/>
      <c r="I15" s="88">
        <f>SUM(H16:H36)</f>
        <v>0</v>
      </c>
    </row>
    <row r="16" spans="2:9" s="70" customFormat="1" ht="12.75">
      <c r="B16" s="98"/>
      <c r="C16" s="71" t="s">
        <v>54</v>
      </c>
      <c r="D16" s="71" t="s">
        <v>6</v>
      </c>
      <c r="E16" s="72">
        <v>8</v>
      </c>
      <c r="F16" s="73"/>
      <c r="G16" s="73">
        <f aca="true" t="shared" si="2" ref="G16:G36">F16*E16</f>
        <v>0</v>
      </c>
      <c r="H16" s="73">
        <f aca="true" t="shared" si="3" ref="H16:H36">G16*1.21</f>
        <v>0</v>
      </c>
      <c r="I16" s="94"/>
    </row>
    <row r="17" spans="2:9" s="70" customFormat="1" ht="12.75">
      <c r="B17" s="98"/>
      <c r="C17" s="71" t="s">
        <v>55</v>
      </c>
      <c r="D17" s="71" t="s">
        <v>6</v>
      </c>
      <c r="E17" s="72">
        <v>30</v>
      </c>
      <c r="F17" s="73"/>
      <c r="G17" s="73">
        <f t="shared" si="2"/>
        <v>0</v>
      </c>
      <c r="H17" s="73">
        <f t="shared" si="3"/>
        <v>0</v>
      </c>
      <c r="I17" s="94"/>
    </row>
    <row r="18" spans="2:9" s="70" customFormat="1" ht="12.75">
      <c r="B18" s="98"/>
      <c r="C18" s="71" t="s">
        <v>56</v>
      </c>
      <c r="D18" s="71" t="s">
        <v>6</v>
      </c>
      <c r="E18" s="72">
        <v>11</v>
      </c>
      <c r="F18" s="73"/>
      <c r="G18" s="73">
        <f t="shared" si="2"/>
        <v>0</v>
      </c>
      <c r="H18" s="73">
        <f t="shared" si="3"/>
        <v>0</v>
      </c>
      <c r="I18" s="94"/>
    </row>
    <row r="19" spans="2:9" s="70" customFormat="1" ht="12.75" hidden="1">
      <c r="B19" s="98"/>
      <c r="C19" s="71" t="s">
        <v>60</v>
      </c>
      <c r="D19" s="71" t="s">
        <v>6</v>
      </c>
      <c r="E19" s="72"/>
      <c r="F19" s="73"/>
      <c r="G19" s="73">
        <f t="shared" si="2"/>
        <v>0</v>
      </c>
      <c r="H19" s="73">
        <f t="shared" si="3"/>
        <v>0</v>
      </c>
      <c r="I19" s="94"/>
    </row>
    <row r="20" spans="2:9" s="70" customFormat="1" ht="12.75" hidden="1">
      <c r="B20" s="98"/>
      <c r="C20" s="71" t="s">
        <v>61</v>
      </c>
      <c r="D20" s="71" t="s">
        <v>6</v>
      </c>
      <c r="E20" s="72"/>
      <c r="F20" s="73"/>
      <c r="G20" s="73">
        <f t="shared" si="2"/>
        <v>0</v>
      </c>
      <c r="H20" s="73">
        <f t="shared" si="3"/>
        <v>0</v>
      </c>
      <c r="I20" s="94"/>
    </row>
    <row r="21" spans="2:9" s="70" customFormat="1" ht="12.75" hidden="1">
      <c r="B21" s="98"/>
      <c r="C21" s="71" t="s">
        <v>62</v>
      </c>
      <c r="D21" s="71" t="s">
        <v>6</v>
      </c>
      <c r="E21" s="72"/>
      <c r="F21" s="73"/>
      <c r="G21" s="73">
        <f t="shared" si="2"/>
        <v>0</v>
      </c>
      <c r="H21" s="73">
        <f t="shared" si="3"/>
        <v>0</v>
      </c>
      <c r="I21" s="94"/>
    </row>
    <row r="22" spans="2:9" s="70" customFormat="1" ht="12.75" hidden="1">
      <c r="B22" s="98"/>
      <c r="C22" s="71" t="s">
        <v>63</v>
      </c>
      <c r="D22" s="71" t="s">
        <v>6</v>
      </c>
      <c r="E22" s="72"/>
      <c r="F22" s="73"/>
      <c r="G22" s="73">
        <f t="shared" si="2"/>
        <v>0</v>
      </c>
      <c r="H22" s="73">
        <f t="shared" si="3"/>
        <v>0</v>
      </c>
      <c r="I22" s="94"/>
    </row>
    <row r="23" spans="2:9" s="70" customFormat="1" ht="12.75" hidden="1">
      <c r="B23" s="98"/>
      <c r="C23" s="71" t="s">
        <v>64</v>
      </c>
      <c r="D23" s="71" t="s">
        <v>6</v>
      </c>
      <c r="E23" s="72"/>
      <c r="F23" s="73"/>
      <c r="G23" s="73">
        <f t="shared" si="2"/>
        <v>0</v>
      </c>
      <c r="H23" s="73">
        <f t="shared" si="3"/>
        <v>0</v>
      </c>
      <c r="I23" s="94"/>
    </row>
    <row r="24" spans="2:9" s="70" customFormat="1" ht="12.75" hidden="1">
      <c r="B24" s="98"/>
      <c r="C24" s="71" t="s">
        <v>65</v>
      </c>
      <c r="D24" s="71" t="s">
        <v>6</v>
      </c>
      <c r="E24" s="72"/>
      <c r="F24" s="73"/>
      <c r="G24" s="73">
        <f t="shared" si="2"/>
        <v>0</v>
      </c>
      <c r="H24" s="73">
        <f t="shared" si="3"/>
        <v>0</v>
      </c>
      <c r="I24" s="94"/>
    </row>
    <row r="25" spans="1:8" ht="12.75" hidden="1">
      <c r="A25" s="19"/>
      <c r="B25" s="40"/>
      <c r="C25" s="71" t="s">
        <v>66</v>
      </c>
      <c r="D25" s="71" t="s">
        <v>6</v>
      </c>
      <c r="E25" s="10"/>
      <c r="F25" s="11"/>
      <c r="G25" s="11">
        <f t="shared" si="2"/>
        <v>0</v>
      </c>
      <c r="H25" s="73">
        <f t="shared" si="3"/>
        <v>0</v>
      </c>
    </row>
    <row r="26" spans="2:9" s="70" customFormat="1" ht="12.75" hidden="1">
      <c r="B26" s="98"/>
      <c r="C26" s="71" t="s">
        <v>67</v>
      </c>
      <c r="D26" s="71" t="s">
        <v>6</v>
      </c>
      <c r="E26" s="72"/>
      <c r="F26" s="73"/>
      <c r="G26" s="73">
        <f t="shared" si="2"/>
        <v>0</v>
      </c>
      <c r="H26" s="73">
        <f t="shared" si="3"/>
        <v>0</v>
      </c>
      <c r="I26" s="94"/>
    </row>
    <row r="27" spans="2:9" s="70" customFormat="1" ht="12.75" hidden="1">
      <c r="B27" s="98"/>
      <c r="C27" s="71" t="s">
        <v>68</v>
      </c>
      <c r="D27" s="71" t="s">
        <v>6</v>
      </c>
      <c r="E27" s="72"/>
      <c r="F27" s="73"/>
      <c r="G27" s="73">
        <f t="shared" si="2"/>
        <v>0</v>
      </c>
      <c r="H27" s="73">
        <f t="shared" si="3"/>
        <v>0</v>
      </c>
      <c r="I27" s="94"/>
    </row>
    <row r="28" spans="2:9" s="70" customFormat="1" ht="12.75" hidden="1">
      <c r="B28" s="98"/>
      <c r="C28" s="71" t="s">
        <v>69</v>
      </c>
      <c r="D28" s="71" t="s">
        <v>6</v>
      </c>
      <c r="E28" s="72"/>
      <c r="F28" s="73"/>
      <c r="G28" s="73">
        <f t="shared" si="2"/>
        <v>0</v>
      </c>
      <c r="H28" s="73">
        <f t="shared" si="3"/>
        <v>0</v>
      </c>
      <c r="I28" s="94"/>
    </row>
    <row r="29" spans="2:9" s="70" customFormat="1" ht="12.75" hidden="1">
      <c r="B29" s="98"/>
      <c r="C29" s="71" t="s">
        <v>70</v>
      </c>
      <c r="D29" s="71" t="s">
        <v>6</v>
      </c>
      <c r="E29" s="72"/>
      <c r="F29" s="73"/>
      <c r="G29" s="73">
        <f t="shared" si="2"/>
        <v>0</v>
      </c>
      <c r="H29" s="73">
        <f t="shared" si="3"/>
        <v>0</v>
      </c>
      <c r="I29" s="94"/>
    </row>
    <row r="30" spans="2:9" s="70" customFormat="1" ht="12.75" hidden="1">
      <c r="B30" s="98"/>
      <c r="C30" s="71" t="s">
        <v>71</v>
      </c>
      <c r="D30" s="71" t="s">
        <v>6</v>
      </c>
      <c r="E30" s="72"/>
      <c r="F30" s="73"/>
      <c r="G30" s="73">
        <f t="shared" si="2"/>
        <v>0</v>
      </c>
      <c r="H30" s="73">
        <f t="shared" si="3"/>
        <v>0</v>
      </c>
      <c r="I30" s="94"/>
    </row>
    <row r="31" spans="2:9" s="70" customFormat="1" ht="12.75" hidden="1">
      <c r="B31" s="98"/>
      <c r="C31" s="71" t="s">
        <v>72</v>
      </c>
      <c r="D31" s="71" t="s">
        <v>6</v>
      </c>
      <c r="E31" s="72"/>
      <c r="F31" s="73"/>
      <c r="G31" s="73">
        <f t="shared" si="2"/>
        <v>0</v>
      </c>
      <c r="H31" s="73">
        <f t="shared" si="3"/>
        <v>0</v>
      </c>
      <c r="I31" s="94"/>
    </row>
    <row r="32" spans="1:8" ht="12.75" hidden="1">
      <c r="A32" s="19"/>
      <c r="B32" s="40"/>
      <c r="C32" s="71" t="s">
        <v>73</v>
      </c>
      <c r="D32" s="71" t="s">
        <v>6</v>
      </c>
      <c r="E32" s="10"/>
      <c r="F32" s="11"/>
      <c r="G32" s="11">
        <f t="shared" si="2"/>
        <v>0</v>
      </c>
      <c r="H32" s="73">
        <f t="shared" si="3"/>
        <v>0</v>
      </c>
    </row>
    <row r="33" spans="1:8" ht="12.75" hidden="1">
      <c r="A33" s="19"/>
      <c r="B33" s="40"/>
      <c r="C33" s="71" t="s">
        <v>74</v>
      </c>
      <c r="D33" s="71" t="s">
        <v>6</v>
      </c>
      <c r="E33" s="10"/>
      <c r="F33" s="11"/>
      <c r="G33" s="11">
        <f t="shared" si="2"/>
        <v>0</v>
      </c>
      <c r="H33" s="73">
        <f t="shared" si="3"/>
        <v>0</v>
      </c>
    </row>
    <row r="34" spans="1:8" ht="12.75" hidden="1">
      <c r="A34" s="19"/>
      <c r="B34" s="40"/>
      <c r="C34" s="71" t="s">
        <v>75</v>
      </c>
      <c r="D34" s="71" t="s">
        <v>6</v>
      </c>
      <c r="E34" s="10"/>
      <c r="F34" s="11"/>
      <c r="G34" s="11">
        <f t="shared" si="2"/>
        <v>0</v>
      </c>
      <c r="H34" s="73">
        <f t="shared" si="3"/>
        <v>0</v>
      </c>
    </row>
    <row r="35" spans="1:8" ht="12.75" hidden="1">
      <c r="A35" s="19"/>
      <c r="B35" s="40"/>
      <c r="C35" s="71" t="s">
        <v>77</v>
      </c>
      <c r="D35" s="71" t="s">
        <v>6</v>
      </c>
      <c r="E35" s="10"/>
      <c r="F35" s="11"/>
      <c r="G35" s="11">
        <f t="shared" si="2"/>
        <v>0</v>
      </c>
      <c r="H35" s="73">
        <f t="shared" si="3"/>
        <v>0</v>
      </c>
    </row>
    <row r="36" spans="1:8" ht="12.75" hidden="1">
      <c r="A36" s="19"/>
      <c r="B36" s="40"/>
      <c r="C36" s="71" t="s">
        <v>78</v>
      </c>
      <c r="D36" s="71" t="s">
        <v>6</v>
      </c>
      <c r="E36" s="10"/>
      <c r="F36" s="11"/>
      <c r="G36" s="11">
        <f t="shared" si="2"/>
        <v>0</v>
      </c>
      <c r="H36" s="73">
        <f t="shared" si="3"/>
        <v>0</v>
      </c>
    </row>
    <row r="37" spans="1:9" ht="12.75">
      <c r="A37" s="1"/>
      <c r="B37" s="36"/>
      <c r="C37" s="18" t="s">
        <v>12</v>
      </c>
      <c r="D37" s="12"/>
      <c r="E37" s="13"/>
      <c r="F37" s="14"/>
      <c r="G37" s="14"/>
      <c r="H37" s="76"/>
      <c r="I37" s="88">
        <f>SUM(H38:H53)</f>
        <v>0</v>
      </c>
    </row>
    <row r="38" spans="1:9" ht="12.75">
      <c r="A38" s="1"/>
      <c r="B38" s="40"/>
      <c r="C38" s="9" t="s">
        <v>13</v>
      </c>
      <c r="D38" s="9" t="s">
        <v>14</v>
      </c>
      <c r="E38" s="10">
        <v>1</v>
      </c>
      <c r="F38" s="11"/>
      <c r="G38" s="11">
        <f>F38*E38</f>
        <v>0</v>
      </c>
      <c r="H38" s="73">
        <f>G38*1.21</f>
        <v>0</v>
      </c>
      <c r="I38" s="89"/>
    </row>
    <row r="39" spans="1:9" ht="12.75">
      <c r="A39" s="1"/>
      <c r="B39" s="40"/>
      <c r="C39" s="46" t="s">
        <v>26</v>
      </c>
      <c r="D39" s="46" t="s">
        <v>14</v>
      </c>
      <c r="E39" s="10">
        <v>1</v>
      </c>
      <c r="F39" s="11"/>
      <c r="G39" s="11">
        <f aca="true" t="shared" si="4" ref="G39:G47">F39*E39</f>
        <v>0</v>
      </c>
      <c r="H39" s="73">
        <f aca="true" t="shared" si="5" ref="H39:H47">G39*1.21</f>
        <v>0</v>
      </c>
      <c r="I39" s="89"/>
    </row>
    <row r="40" spans="1:9" ht="25.5">
      <c r="A40" s="1"/>
      <c r="B40" s="66"/>
      <c r="C40" s="110" t="s">
        <v>80</v>
      </c>
      <c r="D40" s="17" t="s">
        <v>6</v>
      </c>
      <c r="E40" s="15">
        <v>188</v>
      </c>
      <c r="F40" s="16"/>
      <c r="G40" s="11">
        <f t="shared" si="4"/>
        <v>0</v>
      </c>
      <c r="H40" s="73">
        <f t="shared" si="5"/>
        <v>0</v>
      </c>
      <c r="I40" s="89"/>
    </row>
    <row r="41" spans="1:9" ht="12.75">
      <c r="A41" s="1"/>
      <c r="B41" s="66"/>
      <c r="C41" s="9" t="s">
        <v>15</v>
      </c>
      <c r="D41" s="9" t="s">
        <v>6</v>
      </c>
      <c r="E41" s="15">
        <v>188</v>
      </c>
      <c r="F41" s="11"/>
      <c r="G41" s="11">
        <f t="shared" si="4"/>
        <v>0</v>
      </c>
      <c r="H41" s="73">
        <f t="shared" si="5"/>
        <v>0</v>
      </c>
      <c r="I41" s="89"/>
    </row>
    <row r="42" spans="1:9" ht="25.5">
      <c r="A42" s="1"/>
      <c r="B42" s="66"/>
      <c r="C42" s="46" t="s">
        <v>24</v>
      </c>
      <c r="D42" s="9" t="s">
        <v>6</v>
      </c>
      <c r="E42" s="15">
        <v>188</v>
      </c>
      <c r="F42" s="11"/>
      <c r="G42" s="11">
        <f t="shared" si="4"/>
        <v>0</v>
      </c>
      <c r="H42" s="73">
        <f t="shared" si="5"/>
        <v>0</v>
      </c>
      <c r="I42" s="89"/>
    </row>
    <row r="43" spans="1:9" s="69" customFormat="1" ht="12.75">
      <c r="A43" s="62"/>
      <c r="B43" s="66"/>
      <c r="C43" s="46" t="s">
        <v>33</v>
      </c>
      <c r="D43" s="46" t="s">
        <v>6</v>
      </c>
      <c r="E43" s="15">
        <v>188</v>
      </c>
      <c r="F43" s="67"/>
      <c r="G43" s="99">
        <f t="shared" si="4"/>
        <v>0</v>
      </c>
      <c r="H43" s="67">
        <f t="shared" si="5"/>
        <v>0</v>
      </c>
      <c r="I43" s="64"/>
    </row>
    <row r="44" spans="1:9" s="69" customFormat="1" ht="12.75">
      <c r="A44" s="62"/>
      <c r="B44" s="66"/>
      <c r="C44" s="46" t="s">
        <v>39</v>
      </c>
      <c r="D44" s="46" t="s">
        <v>6</v>
      </c>
      <c r="E44" s="15">
        <v>169</v>
      </c>
      <c r="F44" s="67"/>
      <c r="G44" s="67">
        <f t="shared" si="4"/>
        <v>0</v>
      </c>
      <c r="H44" s="67">
        <f t="shared" si="5"/>
        <v>0</v>
      </c>
      <c r="I44" s="64"/>
    </row>
    <row r="45" spans="1:9" s="69" customFormat="1" ht="12.75">
      <c r="A45" s="62"/>
      <c r="B45" s="66"/>
      <c r="C45" s="46" t="s">
        <v>40</v>
      </c>
      <c r="D45" s="46" t="s">
        <v>6</v>
      </c>
      <c r="E45" s="15">
        <v>169</v>
      </c>
      <c r="F45" s="67"/>
      <c r="G45" s="67">
        <f t="shared" si="4"/>
        <v>0</v>
      </c>
      <c r="H45" s="67">
        <f t="shared" si="5"/>
        <v>0</v>
      </c>
      <c r="I45" s="64"/>
    </row>
    <row r="46" spans="1:9" s="69" customFormat="1" ht="12.75">
      <c r="A46" s="62"/>
      <c r="B46" s="66"/>
      <c r="C46" s="46" t="s">
        <v>34</v>
      </c>
      <c r="D46" s="46" t="s">
        <v>6</v>
      </c>
      <c r="E46" s="15">
        <v>188</v>
      </c>
      <c r="F46" s="67"/>
      <c r="G46" s="67">
        <f t="shared" si="4"/>
        <v>0</v>
      </c>
      <c r="H46" s="67">
        <f t="shared" si="5"/>
        <v>0</v>
      </c>
      <c r="I46" s="41"/>
    </row>
    <row r="47" spans="1:9" ht="12.75">
      <c r="A47" s="1"/>
      <c r="B47" s="66"/>
      <c r="C47" s="9" t="s">
        <v>16</v>
      </c>
      <c r="D47" s="9" t="s">
        <v>17</v>
      </c>
      <c r="E47" s="15">
        <v>169</v>
      </c>
      <c r="F47" s="11"/>
      <c r="G47" s="11">
        <f t="shared" si="4"/>
        <v>0</v>
      </c>
      <c r="H47" s="73">
        <f t="shared" si="5"/>
        <v>0</v>
      </c>
      <c r="I47" s="89"/>
    </row>
    <row r="48" spans="1:9" ht="12.75">
      <c r="A48" s="1"/>
      <c r="B48" s="66"/>
      <c r="C48" s="46" t="s">
        <v>177</v>
      </c>
      <c r="D48" s="9" t="s">
        <v>17</v>
      </c>
      <c r="E48" s="15">
        <v>169</v>
      </c>
      <c r="F48" s="11"/>
      <c r="G48" s="11">
        <f aca="true" t="shared" si="6" ref="G48:G53">F48*E48</f>
        <v>0</v>
      </c>
      <c r="H48" s="73">
        <f aca="true" t="shared" si="7" ref="H48:H53">G48*1.21</f>
        <v>0</v>
      </c>
      <c r="I48" s="89"/>
    </row>
    <row r="49" spans="1:9" ht="12.75">
      <c r="A49" s="1"/>
      <c r="B49" s="66"/>
      <c r="C49" s="9" t="s">
        <v>18</v>
      </c>
      <c r="D49" s="9" t="s">
        <v>6</v>
      </c>
      <c r="E49" s="15">
        <v>169</v>
      </c>
      <c r="F49" s="11"/>
      <c r="G49" s="11">
        <f t="shared" si="6"/>
        <v>0</v>
      </c>
      <c r="H49" s="73">
        <f t="shared" si="7"/>
        <v>0</v>
      </c>
      <c r="I49" s="89"/>
    </row>
    <row r="50" spans="1:9" ht="12.75">
      <c r="A50" s="1"/>
      <c r="B50" s="66"/>
      <c r="C50" s="46" t="s">
        <v>98</v>
      </c>
      <c r="D50" s="46" t="s">
        <v>6</v>
      </c>
      <c r="E50" s="15">
        <v>19</v>
      </c>
      <c r="F50" s="11"/>
      <c r="G50" s="11">
        <f t="shared" si="6"/>
        <v>0</v>
      </c>
      <c r="H50" s="73">
        <f t="shared" si="7"/>
        <v>0</v>
      </c>
      <c r="I50" s="89"/>
    </row>
    <row r="51" spans="1:9" ht="12.75">
      <c r="A51" s="1"/>
      <c r="B51" s="66"/>
      <c r="C51" s="46" t="s">
        <v>99</v>
      </c>
      <c r="D51" s="46" t="s">
        <v>6</v>
      </c>
      <c r="E51" s="15">
        <v>19</v>
      </c>
      <c r="F51" s="11"/>
      <c r="G51" s="11">
        <f t="shared" si="6"/>
        <v>0</v>
      </c>
      <c r="H51" s="73">
        <f t="shared" si="7"/>
        <v>0</v>
      </c>
      <c r="I51" s="89"/>
    </row>
    <row r="52" spans="1:9" ht="25.5">
      <c r="A52" s="1"/>
      <c r="B52" s="66"/>
      <c r="C52" s="46" t="s">
        <v>25</v>
      </c>
      <c r="D52" s="9" t="s">
        <v>6</v>
      </c>
      <c r="E52" s="15">
        <v>188</v>
      </c>
      <c r="F52" s="11"/>
      <c r="G52" s="11">
        <f t="shared" si="6"/>
        <v>0</v>
      </c>
      <c r="H52" s="73">
        <f t="shared" si="7"/>
        <v>0</v>
      </c>
      <c r="I52" s="89"/>
    </row>
    <row r="53" spans="1:9" ht="12.75">
      <c r="A53" s="1"/>
      <c r="B53" s="66"/>
      <c r="C53" s="46" t="s">
        <v>28</v>
      </c>
      <c r="D53" s="9" t="s">
        <v>6</v>
      </c>
      <c r="E53" s="15">
        <v>188</v>
      </c>
      <c r="F53" s="11"/>
      <c r="G53" s="11">
        <f t="shared" si="6"/>
        <v>0</v>
      </c>
      <c r="H53" s="73">
        <f t="shared" si="7"/>
        <v>0</v>
      </c>
      <c r="I53" s="89"/>
    </row>
    <row r="54" spans="1:9" ht="12.75">
      <c r="A54" s="1"/>
      <c r="B54" s="36"/>
      <c r="C54" s="18" t="s">
        <v>187</v>
      </c>
      <c r="D54" s="12"/>
      <c r="E54" s="13"/>
      <c r="F54" s="14"/>
      <c r="G54" s="14"/>
      <c r="H54" s="14"/>
      <c r="I54" s="88">
        <f>SUM(H55)</f>
        <v>0</v>
      </c>
    </row>
    <row r="55" spans="1:9" ht="25.5">
      <c r="A55" s="1"/>
      <c r="B55" s="66"/>
      <c r="C55" s="46" t="s">
        <v>188</v>
      </c>
      <c r="D55" s="46" t="s">
        <v>6</v>
      </c>
      <c r="E55" s="15">
        <v>43</v>
      </c>
      <c r="F55" s="11"/>
      <c r="G55" s="11">
        <f>F55*E55</f>
        <v>0</v>
      </c>
      <c r="H55" s="73">
        <f>G55*1.21</f>
        <v>0</v>
      </c>
      <c r="I55" s="89"/>
    </row>
    <row r="56" spans="1:9" ht="12.75">
      <c r="A56" s="1"/>
      <c r="B56" s="36"/>
      <c r="C56" s="36" t="s">
        <v>19</v>
      </c>
      <c r="D56" s="36"/>
      <c r="E56" s="37"/>
      <c r="F56" s="38"/>
      <c r="G56" s="38"/>
      <c r="H56" s="77"/>
      <c r="I56" s="88">
        <f>SUM(H57:H68)</f>
        <v>0</v>
      </c>
    </row>
    <row r="57" spans="1:9" ht="12.75">
      <c r="A57" s="1"/>
      <c r="B57" s="40"/>
      <c r="C57" s="46" t="s">
        <v>79</v>
      </c>
      <c r="D57" s="102" t="s">
        <v>6</v>
      </c>
      <c r="E57" s="10">
        <v>1128</v>
      </c>
      <c r="F57" s="11"/>
      <c r="G57" s="11">
        <f aca="true" t="shared" si="8" ref="G57:G68">F57*E57</f>
        <v>0</v>
      </c>
      <c r="H57" s="73">
        <f aca="true" t="shared" si="9" ref="H57:H68">G57*1.21</f>
        <v>0</v>
      </c>
      <c r="I57" s="89"/>
    </row>
    <row r="58" spans="1:9" s="69" customFormat="1" ht="12.75">
      <c r="A58" s="62"/>
      <c r="B58" s="66"/>
      <c r="C58" s="46" t="s">
        <v>36</v>
      </c>
      <c r="D58" s="46" t="s">
        <v>29</v>
      </c>
      <c r="E58" s="46">
        <v>94</v>
      </c>
      <c r="F58" s="67"/>
      <c r="G58" s="67">
        <f t="shared" si="8"/>
        <v>0</v>
      </c>
      <c r="H58" s="67">
        <f t="shared" si="9"/>
        <v>0</v>
      </c>
      <c r="I58" s="50"/>
    </row>
    <row r="59" spans="1:9" s="69" customFormat="1" ht="12.75">
      <c r="A59" s="62"/>
      <c r="B59" s="66"/>
      <c r="C59" s="46" t="s">
        <v>30</v>
      </c>
      <c r="D59" s="46" t="s">
        <v>29</v>
      </c>
      <c r="E59" s="46">
        <v>16.9</v>
      </c>
      <c r="F59" s="67"/>
      <c r="G59" s="67">
        <f t="shared" si="8"/>
        <v>0</v>
      </c>
      <c r="H59" s="67">
        <f t="shared" si="9"/>
        <v>0</v>
      </c>
      <c r="I59" s="64"/>
    </row>
    <row r="60" spans="1:9" s="69" customFormat="1" ht="12.75">
      <c r="A60" s="62"/>
      <c r="B60" s="66"/>
      <c r="C60" s="46" t="s">
        <v>31</v>
      </c>
      <c r="D60" s="46" t="s">
        <v>29</v>
      </c>
      <c r="E60" s="46">
        <v>50.7</v>
      </c>
      <c r="F60" s="67"/>
      <c r="G60" s="67">
        <f t="shared" si="8"/>
        <v>0</v>
      </c>
      <c r="H60" s="67">
        <f t="shared" si="9"/>
        <v>0</v>
      </c>
      <c r="I60" s="64"/>
    </row>
    <row r="61" spans="1:9" s="69" customFormat="1" ht="12.75">
      <c r="A61" s="62"/>
      <c r="B61" s="66"/>
      <c r="C61" s="46" t="s">
        <v>32</v>
      </c>
      <c r="D61" s="46" t="s">
        <v>6</v>
      </c>
      <c r="E61" s="46">
        <v>188</v>
      </c>
      <c r="F61" s="67"/>
      <c r="G61" s="67">
        <f t="shared" si="8"/>
        <v>0</v>
      </c>
      <c r="H61" s="67">
        <f t="shared" si="9"/>
        <v>0</v>
      </c>
      <c r="I61" s="64"/>
    </row>
    <row r="62" spans="1:9" ht="25.5">
      <c r="A62" s="1"/>
      <c r="B62" s="66"/>
      <c r="C62" s="46" t="s">
        <v>37</v>
      </c>
      <c r="D62" s="9" t="s">
        <v>8</v>
      </c>
      <c r="E62" s="10">
        <v>47</v>
      </c>
      <c r="F62" s="11"/>
      <c r="G62" s="11">
        <f t="shared" si="8"/>
        <v>0</v>
      </c>
      <c r="H62" s="73">
        <f t="shared" si="9"/>
        <v>0</v>
      </c>
      <c r="I62" s="89"/>
    </row>
    <row r="63" spans="1:9" ht="12.75">
      <c r="A63" s="1"/>
      <c r="B63" s="66"/>
      <c r="C63" s="9" t="s">
        <v>20</v>
      </c>
      <c r="D63" s="9" t="s">
        <v>6</v>
      </c>
      <c r="E63" s="10">
        <v>507</v>
      </c>
      <c r="F63" s="11"/>
      <c r="G63" s="11">
        <f t="shared" si="8"/>
        <v>0</v>
      </c>
      <c r="H63" s="73">
        <f t="shared" si="9"/>
        <v>0</v>
      </c>
      <c r="I63" s="89"/>
    </row>
    <row r="64" spans="1:9" ht="12.75">
      <c r="A64" s="1"/>
      <c r="B64" s="66"/>
      <c r="C64" s="46" t="s">
        <v>81</v>
      </c>
      <c r="D64" s="9" t="s">
        <v>6</v>
      </c>
      <c r="E64" s="10">
        <v>2028</v>
      </c>
      <c r="F64" s="11"/>
      <c r="G64" s="11">
        <f t="shared" si="8"/>
        <v>0</v>
      </c>
      <c r="H64" s="73">
        <f t="shared" si="9"/>
        <v>0</v>
      </c>
      <c r="I64" s="89"/>
    </row>
    <row r="65" spans="1:9" ht="12.75">
      <c r="A65" s="1"/>
      <c r="B65" s="66"/>
      <c r="C65" s="46" t="s">
        <v>27</v>
      </c>
      <c r="D65" s="9" t="s">
        <v>6</v>
      </c>
      <c r="E65" s="10">
        <v>169</v>
      </c>
      <c r="F65" s="11"/>
      <c r="G65" s="11">
        <f t="shared" si="8"/>
        <v>0</v>
      </c>
      <c r="H65" s="73">
        <f t="shared" si="9"/>
        <v>0</v>
      </c>
      <c r="I65" s="89"/>
    </row>
    <row r="66" spans="1:9" ht="25.5">
      <c r="A66" s="1"/>
      <c r="B66" s="66"/>
      <c r="C66" s="46" t="s">
        <v>101</v>
      </c>
      <c r="D66" s="46" t="s">
        <v>6</v>
      </c>
      <c r="E66" s="10">
        <v>19</v>
      </c>
      <c r="F66" s="11"/>
      <c r="G66" s="11">
        <f t="shared" si="8"/>
        <v>0</v>
      </c>
      <c r="H66" s="73">
        <f t="shared" si="9"/>
        <v>0</v>
      </c>
      <c r="I66" s="89"/>
    </row>
    <row r="67" spans="1:9" ht="12.75">
      <c r="A67" s="1"/>
      <c r="B67" s="66"/>
      <c r="C67" s="46" t="s">
        <v>102</v>
      </c>
      <c r="D67" s="9" t="s">
        <v>6</v>
      </c>
      <c r="E67" s="10">
        <v>19</v>
      </c>
      <c r="F67" s="11"/>
      <c r="G67" s="11">
        <f>F67*E67</f>
        <v>0</v>
      </c>
      <c r="H67" s="73">
        <f>G67*1.21</f>
        <v>0</v>
      </c>
      <c r="I67" s="89"/>
    </row>
    <row r="68" spans="1:9" ht="12.75">
      <c r="A68" s="1"/>
      <c r="B68" s="66"/>
      <c r="C68" s="46" t="s">
        <v>35</v>
      </c>
      <c r="D68" s="9" t="s">
        <v>8</v>
      </c>
      <c r="E68" s="10">
        <v>42.3</v>
      </c>
      <c r="F68" s="11"/>
      <c r="G68" s="11">
        <f t="shared" si="8"/>
        <v>0</v>
      </c>
      <c r="H68" s="73">
        <f t="shared" si="9"/>
        <v>0</v>
      </c>
      <c r="I68" s="89"/>
    </row>
    <row r="69" spans="1:9" ht="12.75">
      <c r="A69" s="1"/>
      <c r="B69" s="36"/>
      <c r="C69" s="18" t="s">
        <v>21</v>
      </c>
      <c r="D69" s="18"/>
      <c r="E69" s="13"/>
      <c r="F69" s="14"/>
      <c r="G69" s="14"/>
      <c r="H69" s="76"/>
      <c r="I69" s="88">
        <f>SUM(H70:H92)</f>
        <v>0</v>
      </c>
    </row>
    <row r="70" spans="1:9" s="69" customFormat="1" ht="12.75">
      <c r="A70" s="1"/>
      <c r="B70" s="60"/>
      <c r="C70" s="112" t="s">
        <v>161</v>
      </c>
      <c r="D70" s="45" t="s">
        <v>6</v>
      </c>
      <c r="E70" s="114">
        <v>2</v>
      </c>
      <c r="F70" s="48"/>
      <c r="G70" s="48">
        <f aca="true" t="shared" si="10" ref="G70:G92">F70*E70</f>
        <v>0</v>
      </c>
      <c r="H70" s="73">
        <f aca="true" t="shared" si="11" ref="H70:H92">G70*1.21</f>
        <v>0</v>
      </c>
      <c r="I70" s="89"/>
    </row>
    <row r="71" spans="1:9" s="69" customFormat="1" ht="12.75">
      <c r="A71" s="1"/>
      <c r="B71" s="60"/>
      <c r="C71" s="112" t="s">
        <v>162</v>
      </c>
      <c r="D71" s="45" t="s">
        <v>6</v>
      </c>
      <c r="E71" s="114">
        <v>10</v>
      </c>
      <c r="F71" s="48"/>
      <c r="G71" s="48">
        <f t="shared" si="10"/>
        <v>0</v>
      </c>
      <c r="H71" s="73">
        <f t="shared" si="11"/>
        <v>0</v>
      </c>
      <c r="I71" s="89"/>
    </row>
    <row r="72" spans="1:9" s="69" customFormat="1" ht="12.75">
      <c r="A72" s="1"/>
      <c r="B72" s="60"/>
      <c r="C72" s="112" t="s">
        <v>163</v>
      </c>
      <c r="D72" s="45" t="s">
        <v>6</v>
      </c>
      <c r="E72" s="114">
        <v>5</v>
      </c>
      <c r="F72" s="48"/>
      <c r="G72" s="48">
        <f t="shared" si="10"/>
        <v>0</v>
      </c>
      <c r="H72" s="73">
        <f t="shared" si="11"/>
        <v>0</v>
      </c>
      <c r="I72" s="89"/>
    </row>
    <row r="73" spans="1:9" s="69" customFormat="1" ht="12.75">
      <c r="A73" s="1"/>
      <c r="B73" s="60"/>
      <c r="C73" s="112" t="s">
        <v>132</v>
      </c>
      <c r="D73" s="45" t="s">
        <v>6</v>
      </c>
      <c r="E73" s="114">
        <v>7</v>
      </c>
      <c r="F73" s="48"/>
      <c r="G73" s="48">
        <f t="shared" si="10"/>
        <v>0</v>
      </c>
      <c r="H73" s="73">
        <f t="shared" si="11"/>
        <v>0</v>
      </c>
      <c r="I73" s="89"/>
    </row>
    <row r="74" spans="1:9" s="69" customFormat="1" ht="12.75">
      <c r="A74" s="1"/>
      <c r="B74" s="60"/>
      <c r="C74" s="112" t="s">
        <v>164</v>
      </c>
      <c r="D74" s="45" t="s">
        <v>6</v>
      </c>
      <c r="E74" s="114">
        <v>6</v>
      </c>
      <c r="F74" s="48"/>
      <c r="G74" s="48">
        <f t="shared" si="10"/>
        <v>0</v>
      </c>
      <c r="H74" s="73">
        <f t="shared" si="11"/>
        <v>0</v>
      </c>
      <c r="I74" s="89"/>
    </row>
    <row r="75" spans="1:9" s="69" customFormat="1" ht="12.75">
      <c r="A75" s="1"/>
      <c r="B75" s="60"/>
      <c r="C75" s="112" t="s">
        <v>165</v>
      </c>
      <c r="D75" s="45" t="s">
        <v>6</v>
      </c>
      <c r="E75" s="114">
        <v>3</v>
      </c>
      <c r="F75" s="48"/>
      <c r="G75" s="48">
        <f t="shared" si="10"/>
        <v>0</v>
      </c>
      <c r="H75" s="73">
        <f t="shared" si="11"/>
        <v>0</v>
      </c>
      <c r="I75" s="89"/>
    </row>
    <row r="76" spans="1:9" s="69" customFormat="1" ht="12.75">
      <c r="A76" s="1"/>
      <c r="B76" s="60"/>
      <c r="C76" s="112" t="s">
        <v>110</v>
      </c>
      <c r="D76" s="45" t="s">
        <v>6</v>
      </c>
      <c r="E76" s="114">
        <v>29</v>
      </c>
      <c r="F76" s="48"/>
      <c r="G76" s="48">
        <f t="shared" si="10"/>
        <v>0</v>
      </c>
      <c r="H76" s="73">
        <f t="shared" si="11"/>
        <v>0</v>
      </c>
      <c r="I76" s="89"/>
    </row>
    <row r="77" spans="1:9" s="69" customFormat="1" ht="12.75">
      <c r="A77" s="1"/>
      <c r="B77" s="60"/>
      <c r="C77" s="112" t="s">
        <v>111</v>
      </c>
      <c r="D77" s="45" t="s">
        <v>6</v>
      </c>
      <c r="E77" s="114">
        <v>7</v>
      </c>
      <c r="F77" s="48"/>
      <c r="G77" s="48">
        <f t="shared" si="10"/>
        <v>0</v>
      </c>
      <c r="H77" s="73">
        <f t="shared" si="11"/>
        <v>0</v>
      </c>
      <c r="I77" s="89"/>
    </row>
    <row r="78" spans="1:9" s="69" customFormat="1" ht="12.75">
      <c r="A78" s="1"/>
      <c r="B78" s="60"/>
      <c r="C78" s="112" t="s">
        <v>166</v>
      </c>
      <c r="D78" s="45" t="s">
        <v>6</v>
      </c>
      <c r="E78" s="114">
        <v>1</v>
      </c>
      <c r="F78" s="48"/>
      <c r="G78" s="48">
        <f t="shared" si="10"/>
        <v>0</v>
      </c>
      <c r="H78" s="73">
        <f t="shared" si="11"/>
        <v>0</v>
      </c>
      <c r="I78" s="89"/>
    </row>
    <row r="79" spans="1:9" s="69" customFormat="1" ht="12.75">
      <c r="A79" s="1"/>
      <c r="B79" s="60"/>
      <c r="C79" s="112" t="s">
        <v>167</v>
      </c>
      <c r="D79" s="45" t="s">
        <v>6</v>
      </c>
      <c r="E79" s="114">
        <v>1</v>
      </c>
      <c r="F79" s="48"/>
      <c r="G79" s="48">
        <f t="shared" si="10"/>
        <v>0</v>
      </c>
      <c r="H79" s="73">
        <f t="shared" si="11"/>
        <v>0</v>
      </c>
      <c r="I79" s="89"/>
    </row>
    <row r="80" spans="1:9" s="69" customFormat="1" ht="12.75">
      <c r="A80" s="1"/>
      <c r="B80" s="60"/>
      <c r="C80" s="112" t="s">
        <v>168</v>
      </c>
      <c r="D80" s="45" t="s">
        <v>6</v>
      </c>
      <c r="E80" s="114">
        <v>53</v>
      </c>
      <c r="F80" s="48"/>
      <c r="G80" s="48">
        <f t="shared" si="10"/>
        <v>0</v>
      </c>
      <c r="H80" s="73">
        <f t="shared" si="11"/>
        <v>0</v>
      </c>
      <c r="I80" s="89"/>
    </row>
    <row r="81" spans="1:9" s="69" customFormat="1" ht="12.75">
      <c r="A81" s="1"/>
      <c r="B81" s="60"/>
      <c r="C81" s="112" t="s">
        <v>169</v>
      </c>
      <c r="D81" s="45" t="s">
        <v>6</v>
      </c>
      <c r="E81" s="114">
        <v>6</v>
      </c>
      <c r="F81" s="48"/>
      <c r="G81" s="48">
        <f t="shared" si="10"/>
        <v>0</v>
      </c>
      <c r="H81" s="73">
        <f t="shared" si="11"/>
        <v>0</v>
      </c>
      <c r="I81" s="89"/>
    </row>
    <row r="82" spans="1:9" s="69" customFormat="1" ht="12.75">
      <c r="A82" s="1"/>
      <c r="B82" s="60"/>
      <c r="C82" s="112" t="s">
        <v>170</v>
      </c>
      <c r="D82" s="45" t="s">
        <v>6</v>
      </c>
      <c r="E82" s="114">
        <v>1</v>
      </c>
      <c r="F82" s="48"/>
      <c r="G82" s="48">
        <f t="shared" si="10"/>
        <v>0</v>
      </c>
      <c r="H82" s="73">
        <f t="shared" si="11"/>
        <v>0</v>
      </c>
      <c r="I82" s="89"/>
    </row>
    <row r="83" spans="1:9" s="69" customFormat="1" ht="12.75">
      <c r="A83" s="1"/>
      <c r="B83" s="60"/>
      <c r="C83" s="112" t="s">
        <v>112</v>
      </c>
      <c r="D83" s="45" t="s">
        <v>6</v>
      </c>
      <c r="E83" s="114">
        <v>25</v>
      </c>
      <c r="F83" s="48"/>
      <c r="G83" s="48">
        <f t="shared" si="10"/>
        <v>0</v>
      </c>
      <c r="H83" s="73">
        <f t="shared" si="11"/>
        <v>0</v>
      </c>
      <c r="I83" s="89"/>
    </row>
    <row r="84" spans="1:9" s="69" customFormat="1" ht="12.75">
      <c r="A84" s="1"/>
      <c r="B84" s="60"/>
      <c r="C84" s="112" t="s">
        <v>171</v>
      </c>
      <c r="D84" s="45" t="s">
        <v>6</v>
      </c>
      <c r="E84" s="114">
        <v>3</v>
      </c>
      <c r="F84" s="48"/>
      <c r="G84" s="48">
        <f t="shared" si="10"/>
        <v>0</v>
      </c>
      <c r="H84" s="73">
        <f t="shared" si="11"/>
        <v>0</v>
      </c>
      <c r="I84" s="89"/>
    </row>
    <row r="85" spans="1:9" s="69" customFormat="1" ht="12.75">
      <c r="A85" s="1"/>
      <c r="B85" s="60"/>
      <c r="C85" s="112" t="s">
        <v>172</v>
      </c>
      <c r="D85" s="45" t="s">
        <v>6</v>
      </c>
      <c r="E85" s="114">
        <v>5</v>
      </c>
      <c r="F85" s="48"/>
      <c r="G85" s="48">
        <f t="shared" si="10"/>
        <v>0</v>
      </c>
      <c r="H85" s="73">
        <f t="shared" si="11"/>
        <v>0</v>
      </c>
      <c r="I85" s="89"/>
    </row>
    <row r="86" spans="1:9" s="69" customFormat="1" ht="12.75">
      <c r="A86" s="1"/>
      <c r="B86" s="60"/>
      <c r="C86" s="112" t="s">
        <v>104</v>
      </c>
      <c r="D86" s="45" t="s">
        <v>6</v>
      </c>
      <c r="E86" s="114">
        <v>3</v>
      </c>
      <c r="F86" s="48"/>
      <c r="G86" s="48">
        <f t="shared" si="10"/>
        <v>0</v>
      </c>
      <c r="H86" s="73">
        <f t="shared" si="11"/>
        <v>0</v>
      </c>
      <c r="I86" s="89"/>
    </row>
    <row r="87" spans="1:9" s="69" customFormat="1" ht="12.75">
      <c r="A87" s="1"/>
      <c r="B87" s="60"/>
      <c r="C87" s="112" t="s">
        <v>173</v>
      </c>
      <c r="D87" s="45" t="s">
        <v>6</v>
      </c>
      <c r="E87" s="114">
        <v>1</v>
      </c>
      <c r="F87" s="48"/>
      <c r="G87" s="48">
        <f t="shared" si="10"/>
        <v>0</v>
      </c>
      <c r="H87" s="73">
        <f t="shared" si="11"/>
        <v>0</v>
      </c>
      <c r="I87" s="89"/>
    </row>
    <row r="88" spans="1:9" s="69" customFormat="1" ht="12.75">
      <c r="A88" s="1"/>
      <c r="B88" s="60"/>
      <c r="C88" s="112" t="s">
        <v>133</v>
      </c>
      <c r="D88" s="45" t="s">
        <v>6</v>
      </c>
      <c r="E88" s="114">
        <v>6</v>
      </c>
      <c r="F88" s="48"/>
      <c r="G88" s="48">
        <f t="shared" si="10"/>
        <v>0</v>
      </c>
      <c r="H88" s="73">
        <f t="shared" si="11"/>
        <v>0</v>
      </c>
      <c r="I88" s="89"/>
    </row>
    <row r="89" spans="1:9" s="69" customFormat="1" ht="12.75">
      <c r="A89" s="1"/>
      <c r="B89" s="60"/>
      <c r="C89" s="112" t="s">
        <v>174</v>
      </c>
      <c r="D89" s="45" t="s">
        <v>6</v>
      </c>
      <c r="E89" s="114">
        <v>5</v>
      </c>
      <c r="F89" s="48"/>
      <c r="G89" s="48">
        <f t="shared" si="10"/>
        <v>0</v>
      </c>
      <c r="H89" s="73">
        <f t="shared" si="11"/>
        <v>0</v>
      </c>
      <c r="I89" s="89"/>
    </row>
    <row r="90" spans="1:9" s="69" customFormat="1" ht="12.75">
      <c r="A90" s="1"/>
      <c r="B90" s="60"/>
      <c r="C90" s="112" t="s">
        <v>175</v>
      </c>
      <c r="D90" s="45" t="s">
        <v>6</v>
      </c>
      <c r="E90" s="114">
        <v>2</v>
      </c>
      <c r="F90" s="48"/>
      <c r="G90" s="48">
        <f t="shared" si="10"/>
        <v>0</v>
      </c>
      <c r="H90" s="73">
        <f t="shared" si="11"/>
        <v>0</v>
      </c>
      <c r="I90" s="89"/>
    </row>
    <row r="91" spans="1:9" s="69" customFormat="1" ht="12.75">
      <c r="A91" s="1"/>
      <c r="B91" s="60"/>
      <c r="C91" s="112" t="s">
        <v>134</v>
      </c>
      <c r="D91" s="45" t="s">
        <v>6</v>
      </c>
      <c r="E91" s="114">
        <v>5</v>
      </c>
      <c r="F91" s="48"/>
      <c r="G91" s="48">
        <f t="shared" si="10"/>
        <v>0</v>
      </c>
      <c r="H91" s="73">
        <f t="shared" si="11"/>
        <v>0</v>
      </c>
      <c r="I91" s="89"/>
    </row>
    <row r="92" spans="1:9" s="69" customFormat="1" ht="12.75">
      <c r="A92" s="1"/>
      <c r="B92" s="60"/>
      <c r="C92" s="112" t="s">
        <v>176</v>
      </c>
      <c r="D92" s="45" t="s">
        <v>6</v>
      </c>
      <c r="E92" s="114">
        <v>2</v>
      </c>
      <c r="F92" s="48"/>
      <c r="G92" s="48">
        <f t="shared" si="10"/>
        <v>0</v>
      </c>
      <c r="H92" s="73">
        <f t="shared" si="11"/>
        <v>0</v>
      </c>
      <c r="I92" s="89"/>
    </row>
    <row r="93" spans="1:9" ht="12.75">
      <c r="A93" s="1"/>
      <c r="B93" s="36"/>
      <c r="C93" s="18" t="s">
        <v>182</v>
      </c>
      <c r="D93" s="36"/>
      <c r="E93" s="37"/>
      <c r="F93" s="38"/>
      <c r="G93" s="38"/>
      <c r="H93" s="38"/>
      <c r="I93" s="88">
        <f>SUM(H94:H98)</f>
        <v>0</v>
      </c>
    </row>
    <row r="94" spans="1:9" s="69" customFormat="1" ht="12.75">
      <c r="A94" s="1"/>
      <c r="B94" s="60"/>
      <c r="C94" s="112" t="s">
        <v>183</v>
      </c>
      <c r="D94" s="45" t="s">
        <v>6</v>
      </c>
      <c r="E94" s="114">
        <v>12</v>
      </c>
      <c r="F94" s="48"/>
      <c r="G94" s="48">
        <f>F94*E94</f>
        <v>0</v>
      </c>
      <c r="H94" s="73">
        <f>G94*1.21</f>
        <v>0</v>
      </c>
      <c r="I94" s="89"/>
    </row>
    <row r="95" spans="1:9" s="69" customFormat="1" ht="12.75">
      <c r="A95" s="1"/>
      <c r="B95" s="60"/>
      <c r="C95" s="112" t="s">
        <v>184</v>
      </c>
      <c r="D95" s="45" t="s">
        <v>6</v>
      </c>
      <c r="E95" s="114">
        <v>9</v>
      </c>
      <c r="F95" s="48"/>
      <c r="G95" s="48">
        <f>F95*E95</f>
        <v>0</v>
      </c>
      <c r="H95" s="73">
        <f>G95*1.21</f>
        <v>0</v>
      </c>
      <c r="I95" s="89"/>
    </row>
    <row r="96" spans="1:9" s="69" customFormat="1" ht="12.75">
      <c r="A96" s="1"/>
      <c r="B96" s="60"/>
      <c r="C96" s="112" t="s">
        <v>185</v>
      </c>
      <c r="D96" s="45" t="s">
        <v>6</v>
      </c>
      <c r="E96" s="114">
        <v>6</v>
      </c>
      <c r="F96" s="48"/>
      <c r="G96" s="48">
        <f>F96*E96</f>
        <v>0</v>
      </c>
      <c r="H96" s="73">
        <f>G96*1.21</f>
        <v>0</v>
      </c>
      <c r="I96" s="89"/>
    </row>
    <row r="97" spans="1:9" s="69" customFormat="1" ht="12.75">
      <c r="A97" s="1"/>
      <c r="B97" s="60"/>
      <c r="C97" s="112" t="s">
        <v>186</v>
      </c>
      <c r="D97" s="45" t="s">
        <v>6</v>
      </c>
      <c r="E97" s="114">
        <v>24</v>
      </c>
      <c r="F97" s="48"/>
      <c r="G97" s="48">
        <f>F97*E97</f>
        <v>0</v>
      </c>
      <c r="H97" s="73">
        <f>G97*1.21</f>
        <v>0</v>
      </c>
      <c r="I97" s="89"/>
    </row>
    <row r="98" spans="1:9" s="69" customFormat="1" ht="12.75">
      <c r="A98" s="1"/>
      <c r="B98" s="60"/>
      <c r="C98" s="112" t="s">
        <v>189</v>
      </c>
      <c r="D98" s="45" t="s">
        <v>6</v>
      </c>
      <c r="E98" s="114">
        <v>300</v>
      </c>
      <c r="F98" s="48"/>
      <c r="G98" s="48">
        <f>F98*E98</f>
        <v>0</v>
      </c>
      <c r="H98" s="73">
        <f>G98*1.21</f>
        <v>0</v>
      </c>
      <c r="I98" s="89"/>
    </row>
    <row r="99" spans="1:9" ht="12.75">
      <c r="A99" s="1"/>
      <c r="B99" s="36"/>
      <c r="C99" s="18" t="s">
        <v>41</v>
      </c>
      <c r="D99" s="36"/>
      <c r="E99" s="37"/>
      <c r="F99" s="38"/>
      <c r="G99" s="14"/>
      <c r="H99" s="76"/>
      <c r="I99" s="88">
        <f>SUM(H100:H101)</f>
        <v>0</v>
      </c>
    </row>
    <row r="100" spans="1:9" ht="25.5">
      <c r="A100" s="1"/>
      <c r="B100" s="40"/>
      <c r="C100" s="46" t="s">
        <v>178</v>
      </c>
      <c r="D100" s="46" t="s">
        <v>7</v>
      </c>
      <c r="E100" s="10">
        <v>1000</v>
      </c>
      <c r="F100" s="11"/>
      <c r="G100" s="11">
        <f>F100*E100</f>
        <v>0</v>
      </c>
      <c r="H100" s="73">
        <f>G100*1.21</f>
        <v>0</v>
      </c>
      <c r="I100" s="89"/>
    </row>
    <row r="101" spans="1:9" ht="25.5">
      <c r="A101" s="1"/>
      <c r="B101" s="40"/>
      <c r="C101" s="46" t="s">
        <v>179</v>
      </c>
      <c r="D101" s="46" t="s">
        <v>7</v>
      </c>
      <c r="E101" s="10">
        <v>1000</v>
      </c>
      <c r="F101" s="11"/>
      <c r="G101" s="11">
        <f>F101*E101</f>
        <v>0</v>
      </c>
      <c r="H101" s="73">
        <f>G101*1.21</f>
        <v>0</v>
      </c>
      <c r="I101" s="89"/>
    </row>
    <row r="102" spans="1:9" ht="12.75">
      <c r="A102" s="1"/>
      <c r="B102" s="36"/>
      <c r="C102" s="36" t="s">
        <v>23</v>
      </c>
      <c r="D102" s="36"/>
      <c r="E102" s="37"/>
      <c r="F102" s="38"/>
      <c r="G102" s="38">
        <f>SUM(G4:G101)</f>
        <v>0</v>
      </c>
      <c r="H102" s="77">
        <f>G102*1.21</f>
        <v>0</v>
      </c>
      <c r="I102" s="89"/>
    </row>
    <row r="103" spans="1:9" ht="12.75">
      <c r="A103" s="1"/>
      <c r="B103" s="40"/>
      <c r="C103" s="102" t="s">
        <v>38</v>
      </c>
      <c r="D103" s="9" t="s">
        <v>14</v>
      </c>
      <c r="E103" s="10">
        <v>1</v>
      </c>
      <c r="F103" s="39">
        <f>G102*0.03</f>
        <v>0</v>
      </c>
      <c r="G103" s="39">
        <f>F103*E103</f>
        <v>0</v>
      </c>
      <c r="H103" s="73">
        <f>G103*1.21</f>
        <v>0</v>
      </c>
      <c r="I103" s="89"/>
    </row>
    <row r="104" spans="1:9" s="107" customFormat="1" ht="15.75">
      <c r="A104" s="105"/>
      <c r="B104" s="103"/>
      <c r="C104" s="103" t="s">
        <v>10</v>
      </c>
      <c r="D104" s="103"/>
      <c r="E104" s="103"/>
      <c r="F104" s="104"/>
      <c r="G104" s="104">
        <f>G102+G103</f>
        <v>0</v>
      </c>
      <c r="H104" s="106">
        <f>H102+H103</f>
        <v>0</v>
      </c>
      <c r="I104" s="93"/>
    </row>
    <row r="105" spans="2:9" s="19" customFormat="1" ht="12.75">
      <c r="B105" s="43"/>
      <c r="C105" s="22"/>
      <c r="D105" s="20"/>
      <c r="F105" s="21"/>
      <c r="G105" s="21"/>
      <c r="H105" s="78"/>
      <c r="I105" s="89"/>
    </row>
    <row r="106" spans="1:9" s="19" customFormat="1" ht="12.75">
      <c r="A106" s="44"/>
      <c r="B106" s="43"/>
      <c r="C106" s="20"/>
      <c r="D106" s="20"/>
      <c r="F106" s="21"/>
      <c r="G106" s="21"/>
      <c r="H106" s="78"/>
      <c r="I106" s="89"/>
    </row>
    <row r="107" spans="2:9" s="8" customFormat="1" ht="12.75">
      <c r="B107" s="36"/>
      <c r="C107" s="18" t="s">
        <v>190</v>
      </c>
      <c r="D107" s="5"/>
      <c r="E107" s="6"/>
      <c r="F107" s="7"/>
      <c r="G107" s="7"/>
      <c r="H107" s="75"/>
      <c r="I107" s="88">
        <f>SUM(H108:H109)</f>
        <v>0</v>
      </c>
    </row>
    <row r="108" spans="1:9" s="65" customFormat="1" ht="25.5">
      <c r="A108" s="62"/>
      <c r="B108" s="60"/>
      <c r="C108" s="46" t="s">
        <v>160</v>
      </c>
      <c r="D108" s="46" t="s">
        <v>7</v>
      </c>
      <c r="E108" s="47">
        <v>42</v>
      </c>
      <c r="F108" s="48"/>
      <c r="G108" s="48">
        <f>F108*E108</f>
        <v>0</v>
      </c>
      <c r="H108" s="73">
        <f>G108*1.21</f>
        <v>0</v>
      </c>
      <c r="I108" s="95"/>
    </row>
    <row r="109" spans="1:9" s="65" customFormat="1" ht="25.5">
      <c r="A109" s="62"/>
      <c r="B109" s="60"/>
      <c r="C109" s="46" t="s">
        <v>130</v>
      </c>
      <c r="D109" s="46" t="s">
        <v>7</v>
      </c>
      <c r="E109" s="47">
        <v>17</v>
      </c>
      <c r="F109" s="48"/>
      <c r="G109" s="48">
        <f>F109*E109</f>
        <v>0</v>
      </c>
      <c r="H109" s="73">
        <f>G109*1.21</f>
        <v>0</v>
      </c>
      <c r="I109" s="95"/>
    </row>
    <row r="110" spans="2:9" s="8" customFormat="1" ht="12.75">
      <c r="B110" s="36"/>
      <c r="C110" s="18" t="s">
        <v>195</v>
      </c>
      <c r="D110" s="5"/>
      <c r="E110" s="6"/>
      <c r="F110" s="7"/>
      <c r="G110" s="119">
        <f>SUM(G108:G109)</f>
        <v>0</v>
      </c>
      <c r="H110" s="88">
        <f>SUM(H108:H109)</f>
        <v>0</v>
      </c>
      <c r="I110" s="88"/>
    </row>
    <row r="111" spans="1:9" s="19" customFormat="1" ht="12.75">
      <c r="A111" s="22"/>
      <c r="B111" s="43"/>
      <c r="C111" s="20"/>
      <c r="D111" s="20"/>
      <c r="F111" s="21"/>
      <c r="G111" s="21"/>
      <c r="H111" s="78"/>
      <c r="I111" s="89"/>
    </row>
    <row r="112" spans="2:9" s="19" customFormat="1" ht="12.75">
      <c r="B112" s="43"/>
      <c r="C112" s="20"/>
      <c r="D112" s="20"/>
      <c r="F112" s="21"/>
      <c r="G112" s="21"/>
      <c r="H112" s="78"/>
      <c r="I112" s="89"/>
    </row>
    <row r="113" spans="1:9" s="19" customFormat="1" ht="12.75">
      <c r="A113" s="22"/>
      <c r="B113" s="43"/>
      <c r="C113" s="20"/>
      <c r="D113" s="20"/>
      <c r="F113" s="21"/>
      <c r="G113" s="21"/>
      <c r="H113" s="78"/>
      <c r="I113" s="89"/>
    </row>
    <row r="114" spans="1:9" s="19" customFormat="1" ht="12.75">
      <c r="A114" s="22"/>
      <c r="B114" s="43"/>
      <c r="C114" s="20"/>
      <c r="D114" s="20"/>
      <c r="F114" s="21"/>
      <c r="G114" s="21"/>
      <c r="H114" s="78"/>
      <c r="I114" s="89"/>
    </row>
    <row r="115" spans="1:9" s="19" customFormat="1" ht="12.75">
      <c r="A115" s="22"/>
      <c r="B115" s="43"/>
      <c r="C115" s="20"/>
      <c r="D115" s="20"/>
      <c r="F115" s="21"/>
      <c r="G115" s="21"/>
      <c r="H115" s="78"/>
      <c r="I115" s="89"/>
    </row>
    <row r="116" spans="1:9" s="19" customFormat="1" ht="12.75">
      <c r="A116" s="22"/>
      <c r="B116" s="43"/>
      <c r="C116" s="20"/>
      <c r="D116" s="20"/>
      <c r="F116" s="21"/>
      <c r="G116" s="21"/>
      <c r="H116" s="78"/>
      <c r="I116" s="89"/>
    </row>
    <row r="117" spans="1:9" s="19" customFormat="1" ht="12.75">
      <c r="A117" s="22"/>
      <c r="B117" s="43"/>
      <c r="C117" s="22"/>
      <c r="D117" s="22"/>
      <c r="F117" s="21"/>
      <c r="G117" s="21"/>
      <c r="H117" s="78"/>
      <c r="I117" s="89"/>
    </row>
    <row r="118" spans="1:9" s="19" customFormat="1" ht="12.75">
      <c r="A118" s="22"/>
      <c r="B118" s="43"/>
      <c r="C118" s="22"/>
      <c r="D118" s="22"/>
      <c r="F118" s="21"/>
      <c r="G118" s="21"/>
      <c r="H118" s="78"/>
      <c r="I118" s="89"/>
    </row>
    <row r="119" spans="1:9" s="19" customFormat="1" ht="12.75">
      <c r="A119" s="22"/>
      <c r="B119" s="43"/>
      <c r="C119" s="22"/>
      <c r="D119" s="22"/>
      <c r="F119" s="21"/>
      <c r="G119" s="21"/>
      <c r="H119" s="78"/>
      <c r="I119" s="89"/>
    </row>
    <row r="120" spans="1:9" s="19" customFormat="1" ht="12.75">
      <c r="A120" s="22"/>
      <c r="B120" s="43"/>
      <c r="C120" s="22"/>
      <c r="D120" s="22"/>
      <c r="F120" s="21"/>
      <c r="G120" s="21"/>
      <c r="H120" s="78"/>
      <c r="I120" s="89"/>
    </row>
    <row r="121" spans="1:9" s="19" customFormat="1" ht="12.75">
      <c r="A121" s="22"/>
      <c r="B121" s="43"/>
      <c r="C121" s="22"/>
      <c r="D121" s="22"/>
      <c r="F121" s="21"/>
      <c r="G121" s="21"/>
      <c r="H121" s="78"/>
      <c r="I121" s="89"/>
    </row>
    <row r="122" spans="1:9" s="19" customFormat="1" ht="12.75">
      <c r="A122" s="22"/>
      <c r="B122" s="43"/>
      <c r="C122" s="22"/>
      <c r="D122" s="22"/>
      <c r="F122" s="21"/>
      <c r="G122" s="21"/>
      <c r="H122" s="78"/>
      <c r="I122" s="89"/>
    </row>
    <row r="123" spans="1:9" s="19" customFormat="1" ht="12.75">
      <c r="A123" s="22"/>
      <c r="B123" s="43"/>
      <c r="C123" s="22"/>
      <c r="D123" s="22"/>
      <c r="F123" s="21"/>
      <c r="G123" s="21"/>
      <c r="H123" s="78"/>
      <c r="I123" s="89"/>
    </row>
    <row r="124" spans="1:9" s="19" customFormat="1" ht="12.75">
      <c r="A124" s="22"/>
      <c r="B124" s="43"/>
      <c r="C124" s="22"/>
      <c r="D124" s="22"/>
      <c r="F124" s="21"/>
      <c r="G124" s="21"/>
      <c r="H124" s="78"/>
      <c r="I124" s="89"/>
    </row>
    <row r="125" spans="1:9" s="19" customFormat="1" ht="12.75">
      <c r="A125" s="22"/>
      <c r="B125" s="43"/>
      <c r="C125" s="52"/>
      <c r="D125" s="52"/>
      <c r="E125" s="50"/>
      <c r="F125" s="53"/>
      <c r="G125" s="21"/>
      <c r="H125" s="78"/>
      <c r="I125" s="89"/>
    </row>
    <row r="126" spans="1:9" s="19" customFormat="1" ht="12.75">
      <c r="A126" s="22"/>
      <c r="B126" s="43"/>
      <c r="C126" s="52"/>
      <c r="D126" s="52"/>
      <c r="E126" s="50"/>
      <c r="F126" s="53"/>
      <c r="G126" s="21"/>
      <c r="H126" s="78"/>
      <c r="I126" s="89"/>
    </row>
    <row r="127" spans="2:9" s="22" customFormat="1" ht="12.75">
      <c r="B127" s="43"/>
      <c r="C127" s="52"/>
      <c r="D127" s="52"/>
      <c r="E127" s="50"/>
      <c r="F127" s="53"/>
      <c r="G127" s="21"/>
      <c r="H127" s="78"/>
      <c r="I127" s="90"/>
    </row>
    <row r="128" spans="2:9" s="22" customFormat="1" ht="12.75">
      <c r="B128" s="43"/>
      <c r="C128" s="52"/>
      <c r="D128" s="52"/>
      <c r="E128" s="50"/>
      <c r="F128" s="53"/>
      <c r="G128" s="21"/>
      <c r="H128" s="78"/>
      <c r="I128" s="90"/>
    </row>
    <row r="129" spans="2:9" s="22" customFormat="1" ht="13.5" customHeight="1">
      <c r="B129" s="43"/>
      <c r="C129" s="52"/>
      <c r="D129" s="52"/>
      <c r="E129" s="50"/>
      <c r="F129" s="53"/>
      <c r="G129" s="21"/>
      <c r="H129" s="78"/>
      <c r="I129" s="90"/>
    </row>
    <row r="130" spans="2:9" s="22" customFormat="1" ht="12.75">
      <c r="B130" s="43"/>
      <c r="C130" s="52"/>
      <c r="D130" s="52"/>
      <c r="E130" s="50"/>
      <c r="F130" s="53"/>
      <c r="G130" s="21"/>
      <c r="H130" s="78"/>
      <c r="I130" s="90"/>
    </row>
    <row r="131" spans="2:9" s="22" customFormat="1" ht="12.75">
      <c r="B131" s="43"/>
      <c r="C131" s="52"/>
      <c r="D131" s="52"/>
      <c r="E131" s="50"/>
      <c r="F131" s="53"/>
      <c r="G131" s="21"/>
      <c r="H131" s="78"/>
      <c r="I131" s="90"/>
    </row>
    <row r="132" spans="2:9" s="22" customFormat="1" ht="12.75">
      <c r="B132" s="43"/>
      <c r="C132" s="52"/>
      <c r="D132" s="52"/>
      <c r="E132" s="50"/>
      <c r="F132" s="53"/>
      <c r="G132" s="21"/>
      <c r="H132" s="78"/>
      <c r="I132" s="90"/>
    </row>
    <row r="133" spans="2:9" s="22" customFormat="1" ht="12.75">
      <c r="B133" s="43"/>
      <c r="C133" s="52"/>
      <c r="D133" s="52"/>
      <c r="E133" s="50"/>
      <c r="F133" s="53"/>
      <c r="G133" s="21"/>
      <c r="H133" s="78"/>
      <c r="I133" s="90"/>
    </row>
    <row r="134" spans="2:9" s="22" customFormat="1" ht="12.75">
      <c r="B134" s="43"/>
      <c r="C134" s="52"/>
      <c r="D134" s="52"/>
      <c r="E134" s="50"/>
      <c r="F134" s="53"/>
      <c r="G134" s="21"/>
      <c r="H134" s="78"/>
      <c r="I134" s="90"/>
    </row>
    <row r="135" spans="2:9" s="22" customFormat="1" ht="12.75">
      <c r="B135" s="43"/>
      <c r="C135" s="52"/>
      <c r="D135" s="52"/>
      <c r="E135" s="50"/>
      <c r="F135" s="53"/>
      <c r="G135" s="21"/>
      <c r="H135" s="78"/>
      <c r="I135" s="90"/>
    </row>
    <row r="136" spans="2:9" s="22" customFormat="1" ht="12.75">
      <c r="B136" s="43"/>
      <c r="C136" s="52"/>
      <c r="D136" s="52"/>
      <c r="E136" s="50"/>
      <c r="F136" s="53"/>
      <c r="G136" s="21"/>
      <c r="H136" s="78"/>
      <c r="I136" s="90"/>
    </row>
    <row r="137" spans="2:9" s="22" customFormat="1" ht="12.75">
      <c r="B137" s="43"/>
      <c r="C137" s="52"/>
      <c r="D137" s="52"/>
      <c r="E137" s="50"/>
      <c r="F137" s="53"/>
      <c r="G137" s="21"/>
      <c r="H137" s="78"/>
      <c r="I137" s="90"/>
    </row>
    <row r="138" spans="2:9" s="22" customFormat="1" ht="12.75">
      <c r="B138" s="43"/>
      <c r="C138" s="52"/>
      <c r="D138" s="52"/>
      <c r="E138" s="50"/>
      <c r="F138" s="53"/>
      <c r="G138" s="21"/>
      <c r="H138" s="78"/>
      <c r="I138" s="90"/>
    </row>
    <row r="139" spans="2:9" s="22" customFormat="1" ht="12.75">
      <c r="B139" s="43"/>
      <c r="C139" s="52"/>
      <c r="D139" s="52"/>
      <c r="E139" s="50"/>
      <c r="F139" s="53"/>
      <c r="G139" s="21"/>
      <c r="H139" s="78"/>
      <c r="I139" s="90"/>
    </row>
    <row r="140" spans="2:9" s="22" customFormat="1" ht="12.75">
      <c r="B140" s="43"/>
      <c r="C140" s="52"/>
      <c r="D140" s="52"/>
      <c r="E140" s="50"/>
      <c r="F140" s="53"/>
      <c r="G140" s="21"/>
      <c r="H140" s="78"/>
      <c r="I140" s="90"/>
    </row>
    <row r="141" spans="2:9" s="22" customFormat="1" ht="12.75">
      <c r="B141" s="43"/>
      <c r="C141" s="52"/>
      <c r="D141" s="52"/>
      <c r="E141" s="50"/>
      <c r="F141" s="53"/>
      <c r="G141" s="21"/>
      <c r="H141" s="78"/>
      <c r="I141" s="90"/>
    </row>
    <row r="142" spans="2:9" s="22" customFormat="1" ht="12.75">
      <c r="B142" s="43"/>
      <c r="C142" s="52"/>
      <c r="D142" s="52"/>
      <c r="E142" s="50"/>
      <c r="F142" s="53"/>
      <c r="G142" s="21"/>
      <c r="H142" s="78"/>
      <c r="I142" s="90"/>
    </row>
    <row r="143" spans="2:9" s="22" customFormat="1" ht="12.75">
      <c r="B143" s="43"/>
      <c r="C143" s="52"/>
      <c r="D143" s="52"/>
      <c r="E143" s="50"/>
      <c r="F143" s="53"/>
      <c r="G143" s="21"/>
      <c r="H143" s="78"/>
      <c r="I143" s="90"/>
    </row>
    <row r="144" spans="2:9" s="22" customFormat="1" ht="12.75">
      <c r="B144" s="43"/>
      <c r="C144" s="52"/>
      <c r="D144" s="52"/>
      <c r="E144" s="50"/>
      <c r="F144" s="53"/>
      <c r="G144" s="21"/>
      <c r="H144" s="78"/>
      <c r="I144" s="90"/>
    </row>
    <row r="145" spans="2:9" s="22" customFormat="1" ht="12.75">
      <c r="B145" s="43"/>
      <c r="C145" s="52"/>
      <c r="D145" s="52"/>
      <c r="E145" s="50"/>
      <c r="F145" s="53"/>
      <c r="G145" s="21"/>
      <c r="H145" s="78"/>
      <c r="I145" s="90"/>
    </row>
    <row r="146" spans="2:9" s="22" customFormat="1" ht="12.75">
      <c r="B146" s="43"/>
      <c r="C146" s="52"/>
      <c r="D146" s="52"/>
      <c r="E146" s="50"/>
      <c r="F146" s="53"/>
      <c r="G146" s="21"/>
      <c r="H146" s="78"/>
      <c r="I146" s="90"/>
    </row>
    <row r="147" spans="2:9" s="22" customFormat="1" ht="12.75">
      <c r="B147" s="43"/>
      <c r="C147" s="52"/>
      <c r="D147" s="52"/>
      <c r="E147" s="50"/>
      <c r="F147" s="53"/>
      <c r="G147" s="21"/>
      <c r="H147" s="78"/>
      <c r="I147" s="90"/>
    </row>
    <row r="148" spans="2:9" s="22" customFormat="1" ht="12.75">
      <c r="B148" s="43"/>
      <c r="C148" s="52"/>
      <c r="D148" s="52"/>
      <c r="E148" s="50"/>
      <c r="F148" s="53"/>
      <c r="G148" s="21"/>
      <c r="H148" s="78"/>
      <c r="I148" s="90"/>
    </row>
    <row r="149" spans="2:9" s="22" customFormat="1" ht="12.75">
      <c r="B149" s="100"/>
      <c r="C149" s="100"/>
      <c r="D149" s="52"/>
      <c r="E149" s="54"/>
      <c r="F149" s="53"/>
      <c r="G149" s="21"/>
      <c r="H149" s="78"/>
      <c r="I149" s="90"/>
    </row>
    <row r="150" spans="2:9" s="22" customFormat="1" ht="12.75">
      <c r="B150" s="100"/>
      <c r="C150" s="100"/>
      <c r="D150" s="52"/>
      <c r="E150" s="54"/>
      <c r="F150" s="53"/>
      <c r="G150" s="21"/>
      <c r="H150" s="78"/>
      <c r="I150" s="90"/>
    </row>
    <row r="151" spans="1:9" s="19" customFormat="1" ht="12.75">
      <c r="A151" s="22"/>
      <c r="B151" s="43"/>
      <c r="C151" s="100"/>
      <c r="D151" s="20"/>
      <c r="E151" s="54"/>
      <c r="F151" s="21"/>
      <c r="G151" s="21"/>
      <c r="H151" s="78"/>
      <c r="I151" s="89"/>
    </row>
    <row r="152" spans="2:9" s="19" customFormat="1" ht="12.75">
      <c r="B152" s="43"/>
      <c r="C152" s="20"/>
      <c r="D152" s="20"/>
      <c r="F152" s="21"/>
      <c r="G152" s="21"/>
      <c r="H152" s="78"/>
      <c r="I152" s="89"/>
    </row>
    <row r="153" spans="2:9" s="19" customFormat="1" ht="12.75">
      <c r="B153" s="43"/>
      <c r="C153" s="20"/>
      <c r="D153" s="20"/>
      <c r="F153" s="21"/>
      <c r="G153" s="21"/>
      <c r="H153" s="78"/>
      <c r="I153" s="89"/>
    </row>
    <row r="154" spans="2:9" s="19" customFormat="1" ht="12.75">
      <c r="B154" s="43"/>
      <c r="C154" s="20"/>
      <c r="D154" s="20"/>
      <c r="F154" s="21"/>
      <c r="G154" s="21"/>
      <c r="H154" s="78"/>
      <c r="I154" s="89"/>
    </row>
    <row r="155" spans="2:9" s="19" customFormat="1" ht="12.75">
      <c r="B155" s="43"/>
      <c r="C155" s="20"/>
      <c r="D155" s="20"/>
      <c r="F155" s="21"/>
      <c r="G155" s="21"/>
      <c r="H155" s="78"/>
      <c r="I155" s="89"/>
    </row>
    <row r="156" spans="2:9" s="19" customFormat="1" ht="12.75">
      <c r="B156" s="43"/>
      <c r="C156" s="20"/>
      <c r="D156" s="20"/>
      <c r="F156" s="21"/>
      <c r="G156" s="21"/>
      <c r="H156" s="78"/>
      <c r="I156" s="89"/>
    </row>
    <row r="157" spans="2:9" s="19" customFormat="1" ht="12.75">
      <c r="B157" s="43"/>
      <c r="C157" s="20"/>
      <c r="D157" s="20"/>
      <c r="F157" s="21"/>
      <c r="G157" s="21"/>
      <c r="H157" s="78"/>
      <c r="I157" s="89"/>
    </row>
    <row r="158" spans="2:9" s="19" customFormat="1" ht="12.75">
      <c r="B158" s="43"/>
      <c r="C158" s="20"/>
      <c r="D158" s="20"/>
      <c r="F158" s="21"/>
      <c r="G158" s="21"/>
      <c r="H158" s="78"/>
      <c r="I158" s="89"/>
    </row>
    <row r="159" spans="2:9" s="19" customFormat="1" ht="12.75">
      <c r="B159" s="43"/>
      <c r="C159" s="20"/>
      <c r="D159" s="20"/>
      <c r="F159" s="21"/>
      <c r="G159" s="21"/>
      <c r="H159" s="78"/>
      <c r="I159" s="89"/>
    </row>
    <row r="160" spans="2:9" s="19" customFormat="1" ht="12.75">
      <c r="B160" s="43"/>
      <c r="C160" s="20"/>
      <c r="D160" s="20"/>
      <c r="F160" s="21"/>
      <c r="G160" s="21"/>
      <c r="H160" s="78"/>
      <c r="I160" s="89"/>
    </row>
    <row r="161" spans="2:9" s="19" customFormat="1" ht="12.75">
      <c r="B161" s="43"/>
      <c r="C161" s="20"/>
      <c r="D161" s="20"/>
      <c r="F161" s="21"/>
      <c r="G161" s="21"/>
      <c r="H161" s="78"/>
      <c r="I161" s="89"/>
    </row>
    <row r="162" spans="2:9" s="19" customFormat="1" ht="12.75">
      <c r="B162" s="43"/>
      <c r="C162" s="20"/>
      <c r="D162" s="20"/>
      <c r="F162" s="21"/>
      <c r="G162" s="21"/>
      <c r="H162" s="78"/>
      <c r="I162" s="89"/>
    </row>
    <row r="163" spans="2:9" s="19" customFormat="1" ht="12.75">
      <c r="B163" s="43"/>
      <c r="C163" s="20"/>
      <c r="D163" s="20"/>
      <c r="F163" s="21"/>
      <c r="G163" s="21"/>
      <c r="H163" s="78"/>
      <c r="I163" s="89"/>
    </row>
    <row r="164" spans="2:9" s="19" customFormat="1" ht="12.75">
      <c r="B164" s="43"/>
      <c r="C164" s="20"/>
      <c r="D164" s="20"/>
      <c r="F164" s="21"/>
      <c r="G164" s="21"/>
      <c r="H164" s="78"/>
      <c r="I164" s="89"/>
    </row>
    <row r="165" spans="2:9" s="22" customFormat="1" ht="12.75">
      <c r="B165" s="43"/>
      <c r="F165" s="55"/>
      <c r="G165" s="55"/>
      <c r="H165" s="79"/>
      <c r="I165" s="90"/>
    </row>
    <row r="166" spans="2:9" s="19" customFormat="1" ht="12.75">
      <c r="B166" s="43"/>
      <c r="C166" s="20"/>
      <c r="D166" s="20"/>
      <c r="F166" s="21"/>
      <c r="G166" s="21"/>
      <c r="H166" s="78"/>
      <c r="I166" s="89"/>
    </row>
    <row r="167" spans="2:9" s="19" customFormat="1" ht="12.75">
      <c r="B167" s="43"/>
      <c r="C167" s="20"/>
      <c r="D167" s="20"/>
      <c r="F167" s="21"/>
      <c r="G167" s="21"/>
      <c r="H167" s="78"/>
      <c r="I167" s="89"/>
    </row>
    <row r="168" spans="2:9" s="19" customFormat="1" ht="12.75">
      <c r="B168" s="43"/>
      <c r="C168" s="22"/>
      <c r="D168" s="20"/>
      <c r="F168" s="21"/>
      <c r="G168" s="21"/>
      <c r="H168" s="78"/>
      <c r="I168" s="89"/>
    </row>
    <row r="169" spans="2:9" s="19" customFormat="1" ht="12.75">
      <c r="B169" s="43"/>
      <c r="C169" s="20"/>
      <c r="D169" s="20"/>
      <c r="F169" s="21"/>
      <c r="G169" s="21"/>
      <c r="H169" s="78"/>
      <c r="I169" s="89"/>
    </row>
    <row r="170" spans="2:9" s="19" customFormat="1" ht="12.75">
      <c r="B170" s="43"/>
      <c r="C170" s="20"/>
      <c r="D170" s="20"/>
      <c r="F170" s="21"/>
      <c r="G170" s="21"/>
      <c r="H170" s="78"/>
      <c r="I170" s="89"/>
    </row>
    <row r="171" spans="2:9" s="19" customFormat="1" ht="12.75">
      <c r="B171" s="43"/>
      <c r="C171" s="20"/>
      <c r="D171" s="20"/>
      <c r="F171" s="21"/>
      <c r="G171" s="21"/>
      <c r="H171" s="78"/>
      <c r="I171" s="89"/>
    </row>
    <row r="172" spans="2:9" s="19" customFormat="1" ht="12.75">
      <c r="B172" s="43"/>
      <c r="C172" s="20"/>
      <c r="D172" s="20"/>
      <c r="F172" s="21"/>
      <c r="G172" s="21"/>
      <c r="H172" s="78"/>
      <c r="I172" s="89"/>
    </row>
    <row r="173" spans="2:9" s="19" customFormat="1" ht="12.75">
      <c r="B173" s="43"/>
      <c r="C173" s="20"/>
      <c r="D173" s="20"/>
      <c r="F173" s="21"/>
      <c r="G173" s="21"/>
      <c r="H173" s="78"/>
      <c r="I173" s="89"/>
    </row>
    <row r="174" spans="2:9" s="19" customFormat="1" ht="12.75">
      <c r="B174" s="43"/>
      <c r="C174" s="20"/>
      <c r="D174" s="20"/>
      <c r="F174" s="21"/>
      <c r="G174" s="21"/>
      <c r="H174" s="78"/>
      <c r="I174" s="89"/>
    </row>
    <row r="175" spans="2:9" s="19" customFormat="1" ht="12.75">
      <c r="B175" s="43"/>
      <c r="C175" s="20"/>
      <c r="D175" s="20"/>
      <c r="F175" s="21"/>
      <c r="G175" s="21"/>
      <c r="H175" s="78"/>
      <c r="I175" s="89"/>
    </row>
    <row r="176" spans="2:9" s="19" customFormat="1" ht="12.75">
      <c r="B176" s="43"/>
      <c r="C176" s="43"/>
      <c r="D176" s="43"/>
      <c r="E176" s="41"/>
      <c r="F176" s="56"/>
      <c r="G176" s="56"/>
      <c r="H176" s="80"/>
      <c r="I176" s="89"/>
    </row>
    <row r="177" spans="2:9" s="19" customFormat="1" ht="12.75">
      <c r="B177" s="43"/>
      <c r="C177" s="20"/>
      <c r="D177" s="20"/>
      <c r="F177" s="21"/>
      <c r="G177" s="21"/>
      <c r="H177" s="78"/>
      <c r="I177" s="89"/>
    </row>
    <row r="178" spans="2:9" s="19" customFormat="1" ht="12.75">
      <c r="B178" s="43"/>
      <c r="C178" s="20"/>
      <c r="D178" s="20"/>
      <c r="F178" s="21"/>
      <c r="G178" s="21"/>
      <c r="H178" s="78"/>
      <c r="I178" s="89"/>
    </row>
    <row r="179" spans="2:9" s="19" customFormat="1" ht="12.75">
      <c r="B179" s="43"/>
      <c r="C179" s="20"/>
      <c r="D179" s="20"/>
      <c r="F179" s="21"/>
      <c r="G179" s="21"/>
      <c r="H179" s="78"/>
      <c r="I179" s="89"/>
    </row>
    <row r="180" spans="2:9" s="19" customFormat="1" ht="12.75">
      <c r="B180" s="43"/>
      <c r="C180" s="20"/>
      <c r="D180" s="20"/>
      <c r="F180" s="21"/>
      <c r="G180" s="21"/>
      <c r="H180" s="78"/>
      <c r="I180" s="89"/>
    </row>
    <row r="181" spans="2:9" s="19" customFormat="1" ht="12.75">
      <c r="B181" s="43"/>
      <c r="C181" s="20"/>
      <c r="D181" s="20"/>
      <c r="F181" s="21"/>
      <c r="G181" s="21"/>
      <c r="H181" s="78"/>
      <c r="I181" s="89"/>
    </row>
    <row r="182" spans="2:9" s="19" customFormat="1" ht="12.75">
      <c r="B182" s="43"/>
      <c r="C182" s="20"/>
      <c r="D182" s="20"/>
      <c r="F182" s="21"/>
      <c r="G182" s="21"/>
      <c r="H182" s="78"/>
      <c r="I182" s="89"/>
    </row>
    <row r="183" spans="2:9" s="19" customFormat="1" ht="12.75">
      <c r="B183" s="43"/>
      <c r="C183" s="20"/>
      <c r="D183" s="20"/>
      <c r="F183" s="21"/>
      <c r="G183" s="21"/>
      <c r="H183" s="78"/>
      <c r="I183" s="89"/>
    </row>
    <row r="184" spans="2:9" s="19" customFormat="1" ht="12" customHeight="1">
      <c r="B184" s="43"/>
      <c r="C184" s="20"/>
      <c r="D184" s="20"/>
      <c r="F184" s="21"/>
      <c r="G184" s="21"/>
      <c r="H184" s="78"/>
      <c r="I184" s="89"/>
    </row>
    <row r="185" spans="2:9" s="19" customFormat="1" ht="12.75">
      <c r="B185" s="43"/>
      <c r="C185" s="20"/>
      <c r="D185" s="20"/>
      <c r="F185" s="21"/>
      <c r="G185" s="21"/>
      <c r="H185" s="78"/>
      <c r="I185" s="89"/>
    </row>
    <row r="186" spans="2:9" s="19" customFormat="1" ht="12.75">
      <c r="B186" s="43"/>
      <c r="C186" s="20"/>
      <c r="D186" s="20"/>
      <c r="F186" s="21"/>
      <c r="G186" s="21"/>
      <c r="H186" s="78"/>
      <c r="I186" s="89"/>
    </row>
    <row r="187" spans="2:9" s="19" customFormat="1" ht="12.75">
      <c r="B187" s="43"/>
      <c r="C187" s="43"/>
      <c r="D187" s="43"/>
      <c r="E187" s="41"/>
      <c r="F187" s="56"/>
      <c r="G187" s="56"/>
      <c r="H187" s="80"/>
      <c r="I187" s="89"/>
    </row>
    <row r="188" spans="2:9" s="19" customFormat="1" ht="12.75">
      <c r="B188" s="43"/>
      <c r="C188" s="20"/>
      <c r="D188" s="20"/>
      <c r="F188" s="21"/>
      <c r="G188" s="21"/>
      <c r="H188" s="78"/>
      <c r="I188" s="89"/>
    </row>
    <row r="189" spans="2:9" s="19" customFormat="1" ht="12.75">
      <c r="B189" s="43"/>
      <c r="C189" s="20"/>
      <c r="D189" s="20"/>
      <c r="F189" s="21"/>
      <c r="G189" s="21"/>
      <c r="H189" s="78"/>
      <c r="I189" s="89"/>
    </row>
    <row r="190" spans="2:9" s="19" customFormat="1" ht="12.75">
      <c r="B190" s="43"/>
      <c r="C190" s="20"/>
      <c r="D190" s="20"/>
      <c r="F190" s="21"/>
      <c r="G190" s="21"/>
      <c r="H190" s="78"/>
      <c r="I190" s="89"/>
    </row>
    <row r="191" spans="2:9" s="19" customFormat="1" ht="12.75">
      <c r="B191" s="43"/>
      <c r="C191" s="20"/>
      <c r="D191" s="20"/>
      <c r="F191" s="21"/>
      <c r="G191" s="21"/>
      <c r="H191" s="78"/>
      <c r="I191" s="89"/>
    </row>
    <row r="192" spans="2:9" s="19" customFormat="1" ht="12.75">
      <c r="B192" s="43"/>
      <c r="C192" s="20"/>
      <c r="D192" s="20"/>
      <c r="F192" s="21"/>
      <c r="G192" s="21"/>
      <c r="H192" s="78"/>
      <c r="I192" s="89"/>
    </row>
    <row r="193" spans="2:9" s="19" customFormat="1" ht="12.75">
      <c r="B193" s="43"/>
      <c r="C193" s="20"/>
      <c r="D193" s="20"/>
      <c r="F193" s="21"/>
      <c r="G193" s="21"/>
      <c r="H193" s="78"/>
      <c r="I193" s="89"/>
    </row>
    <row r="194" spans="2:9" s="19" customFormat="1" ht="12.75">
      <c r="B194" s="43"/>
      <c r="C194" s="20"/>
      <c r="D194" s="20"/>
      <c r="F194" s="21"/>
      <c r="G194" s="21"/>
      <c r="H194" s="78"/>
      <c r="I194" s="89"/>
    </row>
    <row r="195" spans="2:9" s="19" customFormat="1" ht="12.75">
      <c r="B195" s="43"/>
      <c r="C195" s="20"/>
      <c r="D195" s="20"/>
      <c r="F195" s="21"/>
      <c r="G195" s="21"/>
      <c r="H195" s="78"/>
      <c r="I195" s="89"/>
    </row>
    <row r="196" spans="2:9" s="19" customFormat="1" ht="12.75">
      <c r="B196" s="43"/>
      <c r="C196" s="20"/>
      <c r="D196" s="20"/>
      <c r="F196" s="21"/>
      <c r="G196" s="21"/>
      <c r="H196" s="78"/>
      <c r="I196" s="89"/>
    </row>
    <row r="197" spans="2:9" s="19" customFormat="1" ht="12.75">
      <c r="B197" s="43"/>
      <c r="C197" s="20"/>
      <c r="D197" s="20"/>
      <c r="F197" s="21"/>
      <c r="G197" s="21"/>
      <c r="H197" s="78"/>
      <c r="I197" s="89"/>
    </row>
    <row r="198" spans="2:9" s="22" customFormat="1" ht="12.75">
      <c r="B198" s="43"/>
      <c r="F198" s="55"/>
      <c r="G198" s="55"/>
      <c r="H198" s="79"/>
      <c r="I198" s="90"/>
    </row>
    <row r="199" spans="2:9" s="19" customFormat="1" ht="12.75">
      <c r="B199" s="43"/>
      <c r="C199" s="20"/>
      <c r="D199" s="20"/>
      <c r="F199" s="21"/>
      <c r="G199" s="21"/>
      <c r="H199" s="78"/>
      <c r="I199" s="89"/>
    </row>
    <row r="200" spans="2:9" s="19" customFormat="1" ht="12.75">
      <c r="B200" s="43"/>
      <c r="C200" s="20"/>
      <c r="D200" s="20"/>
      <c r="F200" s="21"/>
      <c r="G200" s="21"/>
      <c r="H200" s="78"/>
      <c r="I200" s="89"/>
    </row>
    <row r="201" spans="2:9" s="19" customFormat="1" ht="12.75">
      <c r="B201" s="43"/>
      <c r="C201" s="20"/>
      <c r="D201" s="20"/>
      <c r="F201" s="21"/>
      <c r="G201" s="21"/>
      <c r="H201" s="78"/>
      <c r="I201" s="89"/>
    </row>
    <row r="202" spans="2:9" s="19" customFormat="1" ht="12.75">
      <c r="B202" s="43"/>
      <c r="C202" s="20"/>
      <c r="D202" s="20"/>
      <c r="F202" s="21"/>
      <c r="G202" s="21"/>
      <c r="H202" s="78"/>
      <c r="I202" s="89"/>
    </row>
    <row r="203" spans="2:9" s="19" customFormat="1" ht="12.75">
      <c r="B203" s="43"/>
      <c r="C203" s="20"/>
      <c r="D203" s="20"/>
      <c r="F203" s="21"/>
      <c r="G203" s="21"/>
      <c r="H203" s="78"/>
      <c r="I203" s="89"/>
    </row>
    <row r="204" spans="2:9" s="19" customFormat="1" ht="12.75">
      <c r="B204" s="43"/>
      <c r="C204" s="20"/>
      <c r="D204" s="20"/>
      <c r="F204" s="21"/>
      <c r="G204" s="21"/>
      <c r="H204" s="78"/>
      <c r="I204" s="89"/>
    </row>
    <row r="205" spans="2:9" s="19" customFormat="1" ht="12.75">
      <c r="B205" s="43"/>
      <c r="C205" s="20"/>
      <c r="D205" s="20"/>
      <c r="F205" s="21"/>
      <c r="G205" s="21"/>
      <c r="H205" s="78"/>
      <c r="I205" s="89"/>
    </row>
    <row r="206" spans="2:9" s="19" customFormat="1" ht="12.75">
      <c r="B206" s="43"/>
      <c r="C206" s="43"/>
      <c r="D206" s="43"/>
      <c r="E206" s="41"/>
      <c r="F206" s="56"/>
      <c r="G206" s="56"/>
      <c r="H206" s="80"/>
      <c r="I206" s="89"/>
    </row>
    <row r="207" spans="2:9" s="19" customFormat="1" ht="12.75">
      <c r="B207" s="43"/>
      <c r="C207" s="20"/>
      <c r="D207" s="20"/>
      <c r="F207" s="21"/>
      <c r="G207" s="21"/>
      <c r="H207" s="78"/>
      <c r="I207" s="89"/>
    </row>
    <row r="208" spans="2:9" s="19" customFormat="1" ht="12.75">
      <c r="B208" s="43"/>
      <c r="C208" s="20"/>
      <c r="D208" s="20"/>
      <c r="F208" s="57"/>
      <c r="G208" s="57"/>
      <c r="H208" s="81"/>
      <c r="I208" s="89"/>
    </row>
    <row r="209" spans="2:9" s="51" customFormat="1" ht="26.25" customHeight="1">
      <c r="B209" s="58"/>
      <c r="F209" s="59"/>
      <c r="G209" s="59"/>
      <c r="H209" s="82"/>
      <c r="I209" s="91"/>
    </row>
    <row r="210" spans="2:9" s="19" customFormat="1" ht="12.75">
      <c r="B210" s="43"/>
      <c r="C210" s="22"/>
      <c r="D210" s="22"/>
      <c r="F210" s="21"/>
      <c r="G210" s="21"/>
      <c r="H210" s="78"/>
      <c r="I210" s="89"/>
    </row>
    <row r="211" spans="2:9" s="19" customFormat="1" ht="12.75">
      <c r="B211" s="43"/>
      <c r="C211" s="20"/>
      <c r="D211" s="20"/>
      <c r="F211" s="21"/>
      <c r="G211" s="21"/>
      <c r="H211" s="78"/>
      <c r="I211" s="89"/>
    </row>
    <row r="212" spans="2:9" s="19" customFormat="1" ht="12.75">
      <c r="B212" s="43"/>
      <c r="C212" s="20"/>
      <c r="D212" s="20"/>
      <c r="F212" s="21"/>
      <c r="G212" s="21"/>
      <c r="H212" s="78"/>
      <c r="I212" s="89"/>
    </row>
    <row r="213" spans="2:9" s="19" customFormat="1" ht="12.75">
      <c r="B213" s="43"/>
      <c r="C213" s="20"/>
      <c r="D213" s="20"/>
      <c r="F213" s="21"/>
      <c r="G213" s="21"/>
      <c r="H213" s="78"/>
      <c r="I213" s="89"/>
    </row>
    <row r="214" spans="2:9" s="19" customFormat="1" ht="12.75">
      <c r="B214" s="43"/>
      <c r="C214" s="20"/>
      <c r="D214" s="20"/>
      <c r="F214" s="21"/>
      <c r="G214" s="21"/>
      <c r="H214" s="78"/>
      <c r="I214" s="89"/>
    </row>
    <row r="215" spans="2:9" s="19" customFormat="1" ht="12.75">
      <c r="B215" s="43"/>
      <c r="C215" s="20"/>
      <c r="D215" s="20"/>
      <c r="F215" s="21"/>
      <c r="G215" s="21"/>
      <c r="H215" s="78"/>
      <c r="I215" s="89"/>
    </row>
    <row r="216" spans="2:9" s="19" customFormat="1" ht="12.75">
      <c r="B216" s="43"/>
      <c r="C216" s="20"/>
      <c r="D216" s="20"/>
      <c r="F216" s="21"/>
      <c r="G216" s="21"/>
      <c r="H216" s="78"/>
      <c r="I216" s="89"/>
    </row>
    <row r="217" spans="2:9" s="19" customFormat="1" ht="12.75">
      <c r="B217" s="43"/>
      <c r="C217" s="20"/>
      <c r="D217" s="20"/>
      <c r="F217" s="21"/>
      <c r="G217" s="21"/>
      <c r="H217" s="78"/>
      <c r="I217" s="89"/>
    </row>
    <row r="218" spans="2:9" s="19" customFormat="1" ht="12.75">
      <c r="B218" s="43"/>
      <c r="C218" s="20"/>
      <c r="D218" s="20"/>
      <c r="F218" s="21"/>
      <c r="G218" s="21"/>
      <c r="H218" s="78"/>
      <c r="I218" s="89"/>
    </row>
    <row r="219" spans="2:9" s="19" customFormat="1" ht="12.75">
      <c r="B219" s="43"/>
      <c r="C219" s="20"/>
      <c r="D219" s="20"/>
      <c r="F219" s="21"/>
      <c r="G219" s="21"/>
      <c r="H219" s="78"/>
      <c r="I219" s="89"/>
    </row>
    <row r="220" spans="2:9" s="19" customFormat="1" ht="12.75">
      <c r="B220" s="43"/>
      <c r="C220" s="20"/>
      <c r="D220" s="20"/>
      <c r="F220" s="21"/>
      <c r="G220" s="21"/>
      <c r="H220" s="78"/>
      <c r="I220" s="89"/>
    </row>
    <row r="221" spans="2:9" s="19" customFormat="1" ht="12.75">
      <c r="B221" s="43"/>
      <c r="C221" s="20"/>
      <c r="D221" s="20"/>
      <c r="F221" s="21"/>
      <c r="G221" s="21"/>
      <c r="H221" s="78"/>
      <c r="I221" s="89"/>
    </row>
    <row r="222" spans="2:9" s="19" customFormat="1" ht="12.75">
      <c r="B222" s="43"/>
      <c r="C222" s="20"/>
      <c r="D222" s="20"/>
      <c r="F222" s="21"/>
      <c r="G222" s="21"/>
      <c r="H222" s="78"/>
      <c r="I222" s="89"/>
    </row>
    <row r="223" spans="2:9" s="19" customFormat="1" ht="12.75">
      <c r="B223" s="43"/>
      <c r="C223" s="20"/>
      <c r="D223" s="20"/>
      <c r="F223" s="21"/>
      <c r="G223" s="21"/>
      <c r="H223" s="78"/>
      <c r="I223" s="89"/>
    </row>
    <row r="224" spans="2:9" s="19" customFormat="1" ht="12.75">
      <c r="B224" s="43"/>
      <c r="C224" s="20"/>
      <c r="D224" s="20"/>
      <c r="F224" s="21"/>
      <c r="G224" s="21"/>
      <c r="H224" s="78"/>
      <c r="I224" s="89"/>
    </row>
    <row r="225" spans="2:9" s="19" customFormat="1" ht="12.75">
      <c r="B225" s="43"/>
      <c r="C225" s="20"/>
      <c r="D225" s="20"/>
      <c r="F225" s="21"/>
      <c r="G225" s="21"/>
      <c r="H225" s="78"/>
      <c r="I225" s="89"/>
    </row>
    <row r="226" spans="2:9" s="19" customFormat="1" ht="12.75">
      <c r="B226" s="43"/>
      <c r="C226" s="20"/>
      <c r="D226" s="20"/>
      <c r="F226" s="21"/>
      <c r="G226" s="21"/>
      <c r="H226" s="78"/>
      <c r="I226" s="89"/>
    </row>
    <row r="227" spans="2:9" s="19" customFormat="1" ht="12.75">
      <c r="B227" s="43"/>
      <c r="C227" s="22"/>
      <c r="D227" s="20"/>
      <c r="F227" s="21"/>
      <c r="G227" s="21"/>
      <c r="H227" s="78"/>
      <c r="I227" s="89"/>
    </row>
    <row r="228" spans="2:9" s="19" customFormat="1" ht="12.75">
      <c r="B228" s="43"/>
      <c r="C228" s="20"/>
      <c r="D228" s="20"/>
      <c r="F228" s="21"/>
      <c r="G228" s="21"/>
      <c r="H228" s="78"/>
      <c r="I228" s="89"/>
    </row>
    <row r="229" spans="2:9" s="19" customFormat="1" ht="12.75">
      <c r="B229" s="43"/>
      <c r="C229" s="20"/>
      <c r="D229" s="20"/>
      <c r="F229" s="21"/>
      <c r="G229" s="21"/>
      <c r="H229" s="78"/>
      <c r="I229" s="89"/>
    </row>
    <row r="230" spans="2:9" s="19" customFormat="1" ht="12.75">
      <c r="B230" s="43"/>
      <c r="C230" s="20"/>
      <c r="D230" s="20"/>
      <c r="F230" s="21"/>
      <c r="G230" s="21"/>
      <c r="H230" s="78"/>
      <c r="I230" s="89"/>
    </row>
    <row r="231" spans="2:9" s="19" customFormat="1" ht="12.75">
      <c r="B231" s="43"/>
      <c r="C231" s="20"/>
      <c r="D231" s="20"/>
      <c r="F231" s="21"/>
      <c r="G231" s="21"/>
      <c r="H231" s="78"/>
      <c r="I231" s="89"/>
    </row>
    <row r="232" spans="2:9" s="19" customFormat="1" ht="12.75">
      <c r="B232" s="43"/>
      <c r="C232" s="20"/>
      <c r="D232" s="20"/>
      <c r="F232" s="21"/>
      <c r="G232" s="21"/>
      <c r="H232" s="78"/>
      <c r="I232" s="89"/>
    </row>
    <row r="233" spans="2:9" s="19" customFormat="1" ht="12.75">
      <c r="B233" s="43"/>
      <c r="C233" s="20"/>
      <c r="D233" s="20"/>
      <c r="F233" s="21"/>
      <c r="G233" s="21"/>
      <c r="H233" s="78"/>
      <c r="I233" s="89"/>
    </row>
    <row r="234" spans="2:9" s="19" customFormat="1" ht="12.75">
      <c r="B234" s="43"/>
      <c r="C234" s="20"/>
      <c r="D234" s="20"/>
      <c r="F234" s="21"/>
      <c r="G234" s="21"/>
      <c r="H234" s="78"/>
      <c r="I234" s="89"/>
    </row>
    <row r="235" spans="2:9" s="19" customFormat="1" ht="12.75" customHeight="1">
      <c r="B235" s="43"/>
      <c r="C235" s="20"/>
      <c r="D235" s="20"/>
      <c r="F235" s="21"/>
      <c r="G235" s="21"/>
      <c r="H235" s="78"/>
      <c r="I235" s="89"/>
    </row>
    <row r="236" spans="2:9" s="19" customFormat="1" ht="12.75">
      <c r="B236" s="43"/>
      <c r="C236" s="20"/>
      <c r="D236" s="20"/>
      <c r="F236" s="21"/>
      <c r="G236" s="21"/>
      <c r="H236" s="78"/>
      <c r="I236" s="89"/>
    </row>
    <row r="237" spans="2:9" s="19" customFormat="1" ht="12.75">
      <c r="B237" s="43"/>
      <c r="C237" s="20"/>
      <c r="D237" s="20"/>
      <c r="F237" s="21"/>
      <c r="G237" s="21"/>
      <c r="H237" s="78"/>
      <c r="I237" s="89"/>
    </row>
    <row r="238" spans="2:9" s="19" customFormat="1" ht="12.75">
      <c r="B238" s="43"/>
      <c r="C238" s="20"/>
      <c r="D238" s="20"/>
      <c r="F238" s="21"/>
      <c r="G238" s="21"/>
      <c r="H238" s="78"/>
      <c r="I238" s="89"/>
    </row>
    <row r="239" spans="2:9" s="19" customFormat="1" ht="12.75">
      <c r="B239" s="43"/>
      <c r="C239" s="20"/>
      <c r="D239" s="20"/>
      <c r="F239" s="21"/>
      <c r="G239" s="21"/>
      <c r="H239" s="78"/>
      <c r="I239" s="89"/>
    </row>
    <row r="240" spans="2:9" s="19" customFormat="1" ht="12.75">
      <c r="B240" s="43"/>
      <c r="C240" s="20"/>
      <c r="D240" s="20"/>
      <c r="F240" s="21"/>
      <c r="G240" s="21"/>
      <c r="H240" s="78"/>
      <c r="I240" s="89"/>
    </row>
    <row r="241" spans="2:9" s="27" customFormat="1" ht="11.25">
      <c r="B241" s="42"/>
      <c r="F241" s="30"/>
      <c r="G241" s="30"/>
      <c r="H241" s="83"/>
      <c r="I241" s="92"/>
    </row>
    <row r="242" spans="2:9" s="19" customFormat="1" ht="12.75">
      <c r="B242" s="43"/>
      <c r="C242" s="22"/>
      <c r="D242" s="20"/>
      <c r="F242" s="21"/>
      <c r="G242" s="21"/>
      <c r="H242" s="78"/>
      <c r="I242" s="89"/>
    </row>
    <row r="243" spans="2:9" s="28" customFormat="1" ht="11.25" customHeight="1">
      <c r="B243" s="101"/>
      <c r="C243" s="31"/>
      <c r="D243" s="31"/>
      <c r="F243" s="32"/>
      <c r="G243" s="32"/>
      <c r="H243" s="84"/>
      <c r="I243" s="97"/>
    </row>
    <row r="244" spans="2:9" s="28" customFormat="1" ht="11.25" customHeight="1">
      <c r="B244" s="101"/>
      <c r="C244" s="31"/>
      <c r="D244" s="31"/>
      <c r="F244" s="32"/>
      <c r="G244" s="32"/>
      <c r="H244" s="84"/>
      <c r="I244" s="97"/>
    </row>
    <row r="245" spans="2:9" s="28" customFormat="1" ht="11.25" customHeight="1">
      <c r="B245" s="101"/>
      <c r="C245" s="31"/>
      <c r="D245" s="31"/>
      <c r="F245" s="32"/>
      <c r="G245" s="32"/>
      <c r="H245" s="84"/>
      <c r="I245" s="97"/>
    </row>
    <row r="246" spans="2:9" s="28" customFormat="1" ht="11.25" customHeight="1">
      <c r="B246" s="101"/>
      <c r="C246" s="31"/>
      <c r="D246" s="31"/>
      <c r="F246" s="32"/>
      <c r="G246" s="32"/>
      <c r="H246" s="84"/>
      <c r="I246" s="97"/>
    </row>
    <row r="247" spans="2:9" s="28" customFormat="1" ht="11.25" customHeight="1">
      <c r="B247" s="101"/>
      <c r="C247" s="31"/>
      <c r="D247" s="31"/>
      <c r="F247" s="32"/>
      <c r="G247" s="32"/>
      <c r="H247" s="84"/>
      <c r="I247" s="97"/>
    </row>
    <row r="248" spans="2:9" s="28" customFormat="1" ht="11.25" customHeight="1">
      <c r="B248" s="101"/>
      <c r="C248" s="31"/>
      <c r="D248" s="31"/>
      <c r="F248" s="32"/>
      <c r="G248" s="32"/>
      <c r="H248" s="84"/>
      <c r="I248" s="97"/>
    </row>
    <row r="249" spans="2:9" s="28" customFormat="1" ht="11.25" customHeight="1">
      <c r="B249" s="101"/>
      <c r="C249" s="31"/>
      <c r="D249" s="31"/>
      <c r="F249" s="32"/>
      <c r="G249" s="32"/>
      <c r="H249" s="84"/>
      <c r="I249" s="97"/>
    </row>
    <row r="250" spans="2:9" s="28" customFormat="1" ht="11.25" customHeight="1">
      <c r="B250" s="101"/>
      <c r="C250" s="31"/>
      <c r="D250" s="31"/>
      <c r="F250" s="32"/>
      <c r="G250" s="32"/>
      <c r="H250" s="84"/>
      <c r="I250" s="97"/>
    </row>
    <row r="251" spans="2:9" s="28" customFormat="1" ht="11.25" customHeight="1">
      <c r="B251" s="101"/>
      <c r="C251" s="31"/>
      <c r="D251" s="31"/>
      <c r="F251" s="32"/>
      <c r="G251" s="32"/>
      <c r="H251" s="84"/>
      <c r="I251" s="97"/>
    </row>
    <row r="252" spans="2:9" s="28" customFormat="1" ht="11.25" customHeight="1">
      <c r="B252" s="101"/>
      <c r="C252" s="31"/>
      <c r="D252" s="31"/>
      <c r="F252" s="32"/>
      <c r="G252" s="32"/>
      <c r="H252" s="84"/>
      <c r="I252" s="97"/>
    </row>
    <row r="253" spans="2:9" s="28" customFormat="1" ht="11.25" customHeight="1">
      <c r="B253" s="101"/>
      <c r="C253" s="31"/>
      <c r="D253" s="31"/>
      <c r="F253" s="32"/>
      <c r="G253" s="32"/>
      <c r="H253" s="84"/>
      <c r="I253" s="97"/>
    </row>
    <row r="254" spans="2:9" s="28" customFormat="1" ht="11.25" customHeight="1">
      <c r="B254" s="101"/>
      <c r="C254" s="31"/>
      <c r="D254" s="31"/>
      <c r="F254" s="32"/>
      <c r="G254" s="32"/>
      <c r="H254" s="84"/>
      <c r="I254" s="97"/>
    </row>
    <row r="255" spans="2:9" s="28" customFormat="1" ht="11.25" customHeight="1">
      <c r="B255" s="101"/>
      <c r="C255" s="31"/>
      <c r="D255" s="31"/>
      <c r="F255" s="32"/>
      <c r="G255" s="32"/>
      <c r="H255" s="84"/>
      <c r="I255" s="97"/>
    </row>
    <row r="256" spans="2:9" s="28" customFormat="1" ht="11.25" customHeight="1">
      <c r="B256" s="101"/>
      <c r="C256" s="31"/>
      <c r="D256" s="31"/>
      <c r="F256" s="32"/>
      <c r="G256" s="32"/>
      <c r="H256" s="84"/>
      <c r="I256" s="97"/>
    </row>
    <row r="257" spans="2:9" s="28" customFormat="1" ht="11.25" customHeight="1">
      <c r="B257" s="101"/>
      <c r="C257" s="31"/>
      <c r="D257" s="31"/>
      <c r="F257" s="32"/>
      <c r="G257" s="32"/>
      <c r="H257" s="84"/>
      <c r="I257" s="97"/>
    </row>
    <row r="258" spans="2:9" s="28" customFormat="1" ht="11.25" customHeight="1">
      <c r="B258" s="101"/>
      <c r="C258" s="31"/>
      <c r="D258" s="31"/>
      <c r="F258" s="32"/>
      <c r="G258" s="32"/>
      <c r="H258" s="84"/>
      <c r="I258" s="97"/>
    </row>
    <row r="259" spans="2:9" s="28" customFormat="1" ht="11.25" customHeight="1">
      <c r="B259" s="101"/>
      <c r="C259" s="31"/>
      <c r="D259" s="31"/>
      <c r="F259" s="32"/>
      <c r="G259" s="32"/>
      <c r="H259" s="84"/>
      <c r="I259" s="97"/>
    </row>
    <row r="260" spans="2:9" s="28" customFormat="1" ht="11.25" customHeight="1">
      <c r="B260" s="101"/>
      <c r="C260" s="31"/>
      <c r="D260" s="31"/>
      <c r="F260" s="32"/>
      <c r="G260" s="32"/>
      <c r="H260" s="84"/>
      <c r="I260" s="97"/>
    </row>
    <row r="261" spans="2:9" s="28" customFormat="1" ht="11.25" customHeight="1">
      <c r="B261" s="101"/>
      <c r="C261" s="31"/>
      <c r="D261" s="31"/>
      <c r="F261" s="32"/>
      <c r="G261" s="32"/>
      <c r="H261" s="84"/>
      <c r="I261" s="97"/>
    </row>
    <row r="262" spans="2:9" s="28" customFormat="1" ht="11.25" customHeight="1">
      <c r="B262" s="101"/>
      <c r="C262" s="31"/>
      <c r="D262" s="31"/>
      <c r="F262" s="32"/>
      <c r="G262" s="32"/>
      <c r="H262" s="84"/>
      <c r="I262" s="97"/>
    </row>
    <row r="263" spans="2:9" s="28" customFormat="1" ht="11.25" customHeight="1">
      <c r="B263" s="101"/>
      <c r="C263" s="31"/>
      <c r="D263" s="31"/>
      <c r="F263" s="32"/>
      <c r="G263" s="32"/>
      <c r="H263" s="84"/>
      <c r="I263" s="97"/>
    </row>
    <row r="264" spans="2:9" s="28" customFormat="1" ht="11.25" customHeight="1">
      <c r="B264" s="101"/>
      <c r="C264" s="31"/>
      <c r="D264" s="31"/>
      <c r="F264" s="32"/>
      <c r="G264" s="32"/>
      <c r="H264" s="84"/>
      <c r="I264" s="97"/>
    </row>
    <row r="265" spans="2:9" s="28" customFormat="1" ht="11.25" customHeight="1">
      <c r="B265" s="101"/>
      <c r="C265" s="31"/>
      <c r="D265" s="31"/>
      <c r="F265" s="32"/>
      <c r="G265" s="32"/>
      <c r="H265" s="84"/>
      <c r="I265" s="97"/>
    </row>
    <row r="266" spans="2:9" s="28" customFormat="1" ht="11.25" customHeight="1">
      <c r="B266" s="101"/>
      <c r="C266" s="31"/>
      <c r="D266" s="31"/>
      <c r="F266" s="32"/>
      <c r="G266" s="32"/>
      <c r="H266" s="84"/>
      <c r="I266" s="97"/>
    </row>
    <row r="267" spans="2:9" s="28" customFormat="1" ht="11.25" customHeight="1">
      <c r="B267" s="101"/>
      <c r="C267" s="31"/>
      <c r="D267" s="31"/>
      <c r="F267" s="32"/>
      <c r="G267" s="32"/>
      <c r="H267" s="84"/>
      <c r="I267" s="97"/>
    </row>
    <row r="268" spans="2:9" s="28" customFormat="1" ht="11.25" customHeight="1">
      <c r="B268" s="101"/>
      <c r="C268" s="31"/>
      <c r="D268" s="31"/>
      <c r="F268" s="32"/>
      <c r="G268" s="32"/>
      <c r="H268" s="84"/>
      <c r="I268" s="97"/>
    </row>
    <row r="269" spans="2:9" s="28" customFormat="1" ht="11.25" customHeight="1">
      <c r="B269" s="101"/>
      <c r="C269" s="31"/>
      <c r="D269" s="31"/>
      <c r="F269" s="32"/>
      <c r="G269" s="32"/>
      <c r="H269" s="84"/>
      <c r="I269" s="97"/>
    </row>
    <row r="270" spans="2:9" s="28" customFormat="1" ht="11.25" customHeight="1">
      <c r="B270" s="101"/>
      <c r="C270" s="31"/>
      <c r="D270" s="31"/>
      <c r="F270" s="32"/>
      <c r="G270" s="32"/>
      <c r="H270" s="84"/>
      <c r="I270" s="97"/>
    </row>
    <row r="271" spans="2:9" s="28" customFormat="1" ht="11.25" customHeight="1">
      <c r="B271" s="101"/>
      <c r="C271" s="31"/>
      <c r="D271" s="31"/>
      <c r="F271" s="32"/>
      <c r="G271" s="32"/>
      <c r="H271" s="84"/>
      <c r="I271" s="97"/>
    </row>
    <row r="272" spans="2:9" s="28" customFormat="1" ht="11.25" customHeight="1">
      <c r="B272" s="101"/>
      <c r="C272" s="31"/>
      <c r="D272" s="31"/>
      <c r="F272" s="32"/>
      <c r="G272" s="32"/>
      <c r="H272" s="84"/>
      <c r="I272" s="97"/>
    </row>
    <row r="273" spans="2:9" s="28" customFormat="1" ht="11.25" customHeight="1">
      <c r="B273" s="101"/>
      <c r="C273" s="31"/>
      <c r="D273" s="31"/>
      <c r="F273" s="32"/>
      <c r="G273" s="32"/>
      <c r="H273" s="84"/>
      <c r="I273" s="97"/>
    </row>
    <row r="274" spans="2:9" s="28" customFormat="1" ht="11.25" customHeight="1">
      <c r="B274" s="101"/>
      <c r="C274" s="31"/>
      <c r="D274" s="31"/>
      <c r="F274" s="32"/>
      <c r="G274" s="32"/>
      <c r="H274" s="84"/>
      <c r="I274" s="97"/>
    </row>
    <row r="275" spans="2:9" s="28" customFormat="1" ht="11.25" customHeight="1">
      <c r="B275" s="101"/>
      <c r="C275" s="31"/>
      <c r="D275" s="31"/>
      <c r="F275" s="32"/>
      <c r="G275" s="32"/>
      <c r="H275" s="84"/>
      <c r="I275" s="97"/>
    </row>
    <row r="276" spans="2:9" s="28" customFormat="1" ht="11.25" customHeight="1">
      <c r="B276" s="101"/>
      <c r="C276" s="31"/>
      <c r="D276" s="31"/>
      <c r="F276" s="32"/>
      <c r="G276" s="32"/>
      <c r="H276" s="84"/>
      <c r="I276" s="97"/>
    </row>
    <row r="277" spans="2:9" s="28" customFormat="1" ht="11.25" customHeight="1">
      <c r="B277" s="101"/>
      <c r="C277" s="31"/>
      <c r="D277" s="31"/>
      <c r="F277" s="32"/>
      <c r="G277" s="32"/>
      <c r="H277" s="84"/>
      <c r="I277" s="97"/>
    </row>
    <row r="278" spans="2:9" s="28" customFormat="1" ht="11.25" customHeight="1">
      <c r="B278" s="101"/>
      <c r="C278" s="31"/>
      <c r="D278" s="31"/>
      <c r="F278" s="32"/>
      <c r="G278" s="32"/>
      <c r="H278" s="84"/>
      <c r="I278" s="97"/>
    </row>
    <row r="279" spans="2:9" s="28" customFormat="1" ht="11.25" customHeight="1">
      <c r="B279" s="101"/>
      <c r="C279" s="31"/>
      <c r="D279" s="31"/>
      <c r="F279" s="32"/>
      <c r="G279" s="32"/>
      <c r="H279" s="84"/>
      <c r="I279" s="97"/>
    </row>
    <row r="280" spans="2:9" s="28" customFormat="1" ht="11.25" customHeight="1">
      <c r="B280" s="101"/>
      <c r="C280" s="31"/>
      <c r="D280" s="31"/>
      <c r="F280" s="32"/>
      <c r="G280" s="32"/>
      <c r="H280" s="84"/>
      <c r="I280" s="97"/>
    </row>
    <row r="281" spans="2:9" s="28" customFormat="1" ht="11.25" customHeight="1">
      <c r="B281" s="101"/>
      <c r="C281" s="31"/>
      <c r="D281" s="31"/>
      <c r="F281" s="32"/>
      <c r="G281" s="32"/>
      <c r="H281" s="84"/>
      <c r="I281" s="97"/>
    </row>
    <row r="282" spans="2:9" s="28" customFormat="1" ht="11.25" customHeight="1">
      <c r="B282" s="101"/>
      <c r="C282" s="33"/>
      <c r="D282" s="31"/>
      <c r="F282" s="32"/>
      <c r="G282" s="32"/>
      <c r="H282" s="84"/>
      <c r="I282" s="97"/>
    </row>
    <row r="283" spans="2:9" s="28" customFormat="1" ht="11.25" customHeight="1">
      <c r="B283" s="101"/>
      <c r="C283" s="31"/>
      <c r="D283" s="31"/>
      <c r="F283" s="32"/>
      <c r="G283" s="32"/>
      <c r="H283" s="84"/>
      <c r="I283" s="97"/>
    </row>
    <row r="284" spans="2:9" s="28" customFormat="1" ht="11.25" customHeight="1">
      <c r="B284" s="101"/>
      <c r="C284" s="31"/>
      <c r="D284" s="31"/>
      <c r="F284" s="32"/>
      <c r="G284" s="32"/>
      <c r="H284" s="84"/>
      <c r="I284" s="97"/>
    </row>
    <row r="285" spans="2:9" s="29" customFormat="1" ht="15" customHeight="1">
      <c r="B285" s="34"/>
      <c r="C285" s="34"/>
      <c r="D285" s="34"/>
      <c r="F285" s="35"/>
      <c r="G285" s="35"/>
      <c r="H285" s="85"/>
      <c r="I285" s="93"/>
    </row>
    <row r="286" spans="2:9" s="19" customFormat="1" ht="12.75">
      <c r="B286" s="43"/>
      <c r="C286" s="20"/>
      <c r="D286" s="20"/>
      <c r="F286" s="21"/>
      <c r="G286" s="21"/>
      <c r="H286" s="78"/>
      <c r="I286" s="89"/>
    </row>
    <row r="287" spans="2:9" s="19" customFormat="1" ht="12.75">
      <c r="B287" s="43"/>
      <c r="C287" s="20"/>
      <c r="D287" s="20"/>
      <c r="F287" s="21"/>
      <c r="G287" s="21"/>
      <c r="H287" s="78"/>
      <c r="I287" s="89"/>
    </row>
    <row r="288" spans="2:9" s="19" customFormat="1" ht="12.75">
      <c r="B288" s="43"/>
      <c r="C288" s="20"/>
      <c r="D288" s="20"/>
      <c r="F288" s="21"/>
      <c r="G288" s="21"/>
      <c r="H288" s="78"/>
      <c r="I288" s="89"/>
    </row>
    <row r="289" spans="2:9" s="19" customFormat="1" ht="12.75">
      <c r="B289" s="43"/>
      <c r="C289" s="20"/>
      <c r="D289" s="20"/>
      <c r="F289" s="21"/>
      <c r="G289" s="21"/>
      <c r="H289" s="78"/>
      <c r="I289" s="89"/>
    </row>
    <row r="290" spans="2:9" s="19" customFormat="1" ht="12.75">
      <c r="B290" s="43"/>
      <c r="C290" s="20"/>
      <c r="D290" s="20"/>
      <c r="F290" s="21"/>
      <c r="G290" s="21"/>
      <c r="H290" s="78"/>
      <c r="I290" s="89"/>
    </row>
    <row r="291" spans="2:9" s="19" customFormat="1" ht="12.75">
      <c r="B291" s="43"/>
      <c r="C291" s="20"/>
      <c r="D291" s="20"/>
      <c r="F291" s="21"/>
      <c r="G291" s="21"/>
      <c r="H291" s="78"/>
      <c r="I291" s="89"/>
    </row>
    <row r="292" spans="2:9" s="19" customFormat="1" ht="12.75">
      <c r="B292" s="43"/>
      <c r="C292" s="20"/>
      <c r="D292" s="20"/>
      <c r="F292" s="21"/>
      <c r="G292" s="21"/>
      <c r="H292" s="78"/>
      <c r="I292" s="89"/>
    </row>
    <row r="293" spans="2:9" s="19" customFormat="1" ht="12.75">
      <c r="B293" s="43"/>
      <c r="C293" s="22"/>
      <c r="D293" s="20"/>
      <c r="F293" s="21"/>
      <c r="G293" s="21"/>
      <c r="H293" s="78"/>
      <c r="I293" s="89"/>
    </row>
    <row r="294" spans="2:9" s="19" customFormat="1" ht="12.75">
      <c r="B294" s="43"/>
      <c r="C294" s="22"/>
      <c r="D294" s="20"/>
      <c r="F294" s="21"/>
      <c r="G294" s="21"/>
      <c r="H294" s="78"/>
      <c r="I294" s="89"/>
    </row>
    <row r="295" spans="2:9" s="19" customFormat="1" ht="12.75">
      <c r="B295" s="43"/>
      <c r="C295" s="20"/>
      <c r="D295" s="20"/>
      <c r="F295" s="21"/>
      <c r="G295" s="21"/>
      <c r="H295" s="78"/>
      <c r="I295" s="89"/>
    </row>
    <row r="296" spans="2:9" s="19" customFormat="1" ht="12.75">
      <c r="B296" s="43"/>
      <c r="C296" s="20"/>
      <c r="D296" s="20"/>
      <c r="F296" s="21"/>
      <c r="G296" s="21"/>
      <c r="H296" s="78"/>
      <c r="I296" s="89"/>
    </row>
    <row r="297" spans="2:9" s="19" customFormat="1" ht="12.75">
      <c r="B297" s="43"/>
      <c r="C297" s="20"/>
      <c r="D297" s="20"/>
      <c r="F297" s="21"/>
      <c r="G297" s="21"/>
      <c r="H297" s="78"/>
      <c r="I297" s="89"/>
    </row>
    <row r="298" spans="2:9" s="19" customFormat="1" ht="12.75">
      <c r="B298" s="43"/>
      <c r="C298" s="20"/>
      <c r="D298" s="20"/>
      <c r="F298" s="21"/>
      <c r="G298" s="21"/>
      <c r="H298" s="78"/>
      <c r="I298" s="89"/>
    </row>
    <row r="299" spans="2:9" s="19" customFormat="1" ht="12.75">
      <c r="B299" s="43"/>
      <c r="C299" s="20"/>
      <c r="D299" s="20"/>
      <c r="F299" s="21"/>
      <c r="G299" s="21"/>
      <c r="H299" s="78"/>
      <c r="I299" s="89"/>
    </row>
    <row r="300" spans="2:9" s="19" customFormat="1" ht="12.75">
      <c r="B300" s="43"/>
      <c r="C300" s="20"/>
      <c r="D300" s="20"/>
      <c r="F300" s="21"/>
      <c r="G300" s="21"/>
      <c r="H300" s="78"/>
      <c r="I300" s="89"/>
    </row>
    <row r="301" spans="2:9" s="19" customFormat="1" ht="12.75">
      <c r="B301" s="43"/>
      <c r="C301" s="20"/>
      <c r="D301" s="20"/>
      <c r="F301" s="21"/>
      <c r="G301" s="21"/>
      <c r="H301" s="78"/>
      <c r="I301" s="89"/>
    </row>
    <row r="302" spans="2:9" s="19" customFormat="1" ht="12.75">
      <c r="B302" s="43"/>
      <c r="C302" s="22"/>
      <c r="D302" s="20"/>
      <c r="F302" s="21"/>
      <c r="G302" s="21"/>
      <c r="H302" s="78"/>
      <c r="I302" s="89"/>
    </row>
    <row r="303" spans="2:9" s="19" customFormat="1" ht="12.75">
      <c r="B303" s="43"/>
      <c r="C303" s="20"/>
      <c r="D303" s="20"/>
      <c r="F303" s="21"/>
      <c r="G303" s="21"/>
      <c r="H303" s="78"/>
      <c r="I303" s="89"/>
    </row>
    <row r="304" spans="2:9" s="19" customFormat="1" ht="12.75">
      <c r="B304" s="43"/>
      <c r="C304" s="20"/>
      <c r="D304" s="20"/>
      <c r="F304" s="21"/>
      <c r="G304" s="21"/>
      <c r="H304" s="78"/>
      <c r="I304" s="89"/>
    </row>
    <row r="305" spans="2:9" s="19" customFormat="1" ht="12.75" customHeight="1">
      <c r="B305" s="43"/>
      <c r="C305" s="20"/>
      <c r="D305" s="20"/>
      <c r="F305" s="21"/>
      <c r="G305" s="21"/>
      <c r="H305" s="78"/>
      <c r="I305" s="89"/>
    </row>
    <row r="306" spans="2:9" s="20" customFormat="1" ht="24" customHeight="1">
      <c r="B306" s="43"/>
      <c r="C306" s="23"/>
      <c r="D306" s="23"/>
      <c r="F306" s="24"/>
      <c r="G306" s="24"/>
      <c r="H306" s="86"/>
      <c r="I306" s="90"/>
    </row>
    <row r="307" spans="2:9" s="19" customFormat="1" ht="12.75" customHeight="1">
      <c r="B307" s="43"/>
      <c r="C307" s="20"/>
      <c r="D307" s="20"/>
      <c r="F307" s="21"/>
      <c r="G307" s="21"/>
      <c r="H307" s="78"/>
      <c r="I307" s="89"/>
    </row>
    <row r="308" spans="2:9" s="19" customFormat="1" ht="12.75" customHeight="1">
      <c r="B308" s="43"/>
      <c r="C308" s="20"/>
      <c r="D308" s="20"/>
      <c r="F308" s="21"/>
      <c r="G308" s="21"/>
      <c r="H308" s="78"/>
      <c r="I308" s="89"/>
    </row>
    <row r="309" spans="2:9" s="19" customFormat="1" ht="12.75" customHeight="1">
      <c r="B309" s="43"/>
      <c r="C309" s="20"/>
      <c r="D309" s="20"/>
      <c r="F309" s="21"/>
      <c r="G309" s="21"/>
      <c r="H309" s="78"/>
      <c r="I309" s="89"/>
    </row>
    <row r="310" spans="2:9" s="19" customFormat="1" ht="12.75">
      <c r="B310" s="43"/>
      <c r="C310" s="20"/>
      <c r="D310" s="20"/>
      <c r="F310" s="21"/>
      <c r="G310" s="21"/>
      <c r="H310" s="78"/>
      <c r="I310" s="89"/>
    </row>
    <row r="311" spans="2:9" s="19" customFormat="1" ht="12.75">
      <c r="B311" s="43"/>
      <c r="C311" s="20"/>
      <c r="D311" s="20"/>
      <c r="F311" s="21"/>
      <c r="G311" s="21"/>
      <c r="H311" s="78"/>
      <c r="I311" s="89"/>
    </row>
    <row r="312" spans="2:9" s="19" customFormat="1" ht="12.75">
      <c r="B312" s="43"/>
      <c r="C312" s="20"/>
      <c r="D312" s="20"/>
      <c r="F312" s="21"/>
      <c r="G312" s="21"/>
      <c r="H312" s="78"/>
      <c r="I312" s="89"/>
    </row>
    <row r="313" spans="2:9" s="19" customFormat="1" ht="12.75">
      <c r="B313" s="43"/>
      <c r="C313" s="20"/>
      <c r="D313" s="20"/>
      <c r="F313" s="21"/>
      <c r="G313" s="21"/>
      <c r="H313" s="78"/>
      <c r="I313" s="89"/>
    </row>
    <row r="314" spans="2:9" s="19" customFormat="1" ht="12.75">
      <c r="B314" s="43"/>
      <c r="C314" s="20"/>
      <c r="D314" s="20"/>
      <c r="F314" s="21"/>
      <c r="G314" s="21"/>
      <c r="H314" s="78"/>
      <c r="I314" s="89"/>
    </row>
    <row r="315" spans="2:9" s="19" customFormat="1" ht="15.75">
      <c r="B315" s="43"/>
      <c r="C315" s="25"/>
      <c r="D315" s="20"/>
      <c r="F315" s="21"/>
      <c r="G315" s="26"/>
      <c r="H315" s="85"/>
      <c r="I315" s="89"/>
    </row>
    <row r="316" spans="2:9" s="19" customFormat="1" ht="12.75">
      <c r="B316" s="43"/>
      <c r="C316" s="20"/>
      <c r="D316" s="20"/>
      <c r="F316" s="21"/>
      <c r="G316" s="21"/>
      <c r="H316" s="78"/>
      <c r="I316" s="89"/>
    </row>
    <row r="317" spans="2:9" s="19" customFormat="1" ht="12.75">
      <c r="B317" s="43"/>
      <c r="C317" s="20"/>
      <c r="D317" s="20"/>
      <c r="F317" s="21"/>
      <c r="G317" s="21"/>
      <c r="H317" s="78"/>
      <c r="I317" s="89"/>
    </row>
    <row r="318" spans="2:9" s="19" customFormat="1" ht="12.75">
      <c r="B318" s="43"/>
      <c r="C318" s="20"/>
      <c r="D318" s="20"/>
      <c r="F318" s="21"/>
      <c r="G318" s="21"/>
      <c r="H318" s="78"/>
      <c r="I318" s="89"/>
    </row>
    <row r="319" spans="2:9" s="19" customFormat="1" ht="12.75">
      <c r="B319" s="43"/>
      <c r="C319" s="20"/>
      <c r="D319" s="20"/>
      <c r="F319" s="21"/>
      <c r="G319" s="21"/>
      <c r="H319" s="78"/>
      <c r="I319" s="89"/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67" r:id="rId1"/>
  <headerFooter alignWithMargins="0">
    <oddFooter>&amp;C&amp;"Arial,Tučné"&amp;12Plocha číslo 4.</oddFooter>
  </headerFooter>
  <rowBreaks count="6" manualBreakCount="6">
    <brk id="68" min="2" max="8" man="1"/>
    <brk id="121" min="1" max="8" man="1"/>
    <brk id="164" min="1" max="8" man="1"/>
    <brk id="197" min="1" max="8" man="1"/>
    <brk id="209" min="1" max="8" man="1"/>
    <brk id="240" min="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05"/>
  <sheetViews>
    <sheetView zoomScalePageLayoutView="0" workbookViewId="0" topLeftCell="B73">
      <selection activeCell="G88" sqref="G88"/>
    </sheetView>
  </sheetViews>
  <sheetFormatPr defaultColWidth="9.140625" defaultRowHeight="12.75"/>
  <cols>
    <col min="1" max="1" width="9.140625" style="3" customWidth="1"/>
    <col min="2" max="2" width="15.7109375" style="62" customWidth="1"/>
    <col min="3" max="3" width="87.140625" style="2" customWidth="1"/>
    <col min="4" max="4" width="8.421875" style="2" customWidth="1"/>
    <col min="5" max="5" width="7.28125" style="3" customWidth="1"/>
    <col min="6" max="6" width="18.28125" style="4" customWidth="1"/>
    <col min="7" max="7" width="20.28125" style="4" customWidth="1"/>
    <col min="8" max="8" width="20.57421875" style="87" customWidth="1"/>
    <col min="9" max="9" width="17.8515625" style="94" customWidth="1"/>
    <col min="10" max="16384" width="9.140625" style="3" customWidth="1"/>
  </cols>
  <sheetData>
    <row r="1" spans="1:9" s="2" customFormat="1" ht="38.25">
      <c r="A1" s="1"/>
      <c r="B1" s="40"/>
      <c r="C1" s="60"/>
      <c r="D1" s="60" t="s">
        <v>0</v>
      </c>
      <c r="E1" s="60" t="s">
        <v>1</v>
      </c>
      <c r="F1" s="61" t="s">
        <v>2</v>
      </c>
      <c r="G1" s="61" t="s">
        <v>3</v>
      </c>
      <c r="H1" s="74" t="s">
        <v>4</v>
      </c>
      <c r="I1" s="98" t="s">
        <v>22</v>
      </c>
    </row>
    <row r="2" spans="1:9" s="1" customFormat="1" ht="12.75">
      <c r="A2" s="8"/>
      <c r="B2" s="36"/>
      <c r="C2" s="18" t="s">
        <v>5</v>
      </c>
      <c r="D2" s="5"/>
      <c r="E2" s="6"/>
      <c r="F2" s="7"/>
      <c r="G2" s="7"/>
      <c r="H2" s="75"/>
      <c r="I2" s="75"/>
    </row>
    <row r="3" spans="2:9" s="8" customFormat="1" ht="12.75">
      <c r="B3" s="36"/>
      <c r="C3" s="18" t="s">
        <v>11</v>
      </c>
      <c r="D3" s="5"/>
      <c r="E3" s="6"/>
      <c r="F3" s="7"/>
      <c r="G3" s="7"/>
      <c r="H3" s="75"/>
      <c r="I3" s="88">
        <f>SUM(H4:H13)</f>
        <v>0</v>
      </c>
    </row>
    <row r="4" spans="1:9" s="65" customFormat="1" ht="12.75">
      <c r="A4" s="62"/>
      <c r="B4" s="60"/>
      <c r="C4" s="46" t="s">
        <v>42</v>
      </c>
      <c r="D4" s="46" t="s">
        <v>7</v>
      </c>
      <c r="E4" s="47">
        <v>235</v>
      </c>
      <c r="F4" s="48"/>
      <c r="G4" s="48">
        <f>F4*E4</f>
        <v>0</v>
      </c>
      <c r="H4" s="73">
        <f>G4*1.21</f>
        <v>0</v>
      </c>
      <c r="I4" s="95"/>
    </row>
    <row r="5" spans="1:9" s="65" customFormat="1" ht="12.75" customHeight="1">
      <c r="A5" s="62"/>
      <c r="B5" s="40"/>
      <c r="C5" s="46" t="s">
        <v>43</v>
      </c>
      <c r="D5" s="46" t="s">
        <v>6</v>
      </c>
      <c r="E5" s="47">
        <v>14</v>
      </c>
      <c r="F5" s="48"/>
      <c r="G5" s="48">
        <f aca="true" t="shared" si="0" ref="G5:G12">F5*E5</f>
        <v>0</v>
      </c>
      <c r="H5" s="73">
        <f aca="true" t="shared" si="1" ref="H5:H12">G5*1.21</f>
        <v>0</v>
      </c>
      <c r="I5" s="95"/>
    </row>
    <row r="6" spans="1:9" s="65" customFormat="1" ht="12.75" customHeight="1">
      <c r="A6" s="62"/>
      <c r="B6" s="40"/>
      <c r="C6" s="46" t="s">
        <v>44</v>
      </c>
      <c r="D6" s="46" t="s">
        <v>6</v>
      </c>
      <c r="E6" s="47">
        <v>3</v>
      </c>
      <c r="F6" s="48"/>
      <c r="G6" s="48">
        <f t="shared" si="0"/>
        <v>0</v>
      </c>
      <c r="H6" s="73">
        <f t="shared" si="1"/>
        <v>0</v>
      </c>
      <c r="I6" s="95"/>
    </row>
    <row r="7" spans="1:9" s="65" customFormat="1" ht="12.75" customHeight="1">
      <c r="A7" s="62"/>
      <c r="B7" s="40"/>
      <c r="C7" s="46" t="s">
        <v>45</v>
      </c>
      <c r="D7" s="46" t="s">
        <v>6</v>
      </c>
      <c r="E7" s="47">
        <v>16</v>
      </c>
      <c r="F7" s="48"/>
      <c r="G7" s="48">
        <f t="shared" si="0"/>
        <v>0</v>
      </c>
      <c r="H7" s="73">
        <f t="shared" si="1"/>
        <v>0</v>
      </c>
      <c r="I7" s="95"/>
    </row>
    <row r="8" spans="1:9" s="65" customFormat="1" ht="12.75" customHeight="1">
      <c r="A8" s="62"/>
      <c r="B8" s="40"/>
      <c r="C8" s="46" t="s">
        <v>46</v>
      </c>
      <c r="D8" s="46" t="s">
        <v>6</v>
      </c>
      <c r="E8" s="47">
        <v>28</v>
      </c>
      <c r="F8" s="48"/>
      <c r="G8" s="48">
        <f t="shared" si="0"/>
        <v>0</v>
      </c>
      <c r="H8" s="73">
        <f t="shared" si="1"/>
        <v>0</v>
      </c>
      <c r="I8" s="95"/>
    </row>
    <row r="9" spans="1:9" s="65" customFormat="1" ht="12.75" customHeight="1">
      <c r="A9" s="62"/>
      <c r="B9" s="40"/>
      <c r="C9" s="46" t="s">
        <v>47</v>
      </c>
      <c r="D9" s="46" t="s">
        <v>6</v>
      </c>
      <c r="E9" s="47">
        <v>12</v>
      </c>
      <c r="F9" s="48"/>
      <c r="G9" s="48">
        <f t="shared" si="0"/>
        <v>0</v>
      </c>
      <c r="H9" s="73">
        <f t="shared" si="1"/>
        <v>0</v>
      </c>
      <c r="I9" s="95"/>
    </row>
    <row r="10" spans="1:9" s="65" customFormat="1" ht="12.75" customHeight="1">
      <c r="A10" s="62"/>
      <c r="B10" s="40"/>
      <c r="C10" s="46" t="s">
        <v>48</v>
      </c>
      <c r="D10" s="46" t="s">
        <v>6</v>
      </c>
      <c r="E10" s="47">
        <v>6</v>
      </c>
      <c r="F10" s="48"/>
      <c r="G10" s="48">
        <f t="shared" si="0"/>
        <v>0</v>
      </c>
      <c r="H10" s="73">
        <f t="shared" si="1"/>
        <v>0</v>
      </c>
      <c r="I10" s="95"/>
    </row>
    <row r="11" spans="1:9" s="65" customFormat="1" ht="12.75" customHeight="1">
      <c r="A11" s="62"/>
      <c r="B11" s="60"/>
      <c r="C11" s="46" t="s">
        <v>49</v>
      </c>
      <c r="D11" s="46" t="s">
        <v>6</v>
      </c>
      <c r="E11" s="47">
        <v>1</v>
      </c>
      <c r="F11" s="48"/>
      <c r="G11" s="48">
        <f t="shared" si="0"/>
        <v>0</v>
      </c>
      <c r="H11" s="73">
        <f t="shared" si="1"/>
        <v>0</v>
      </c>
      <c r="I11" s="95"/>
    </row>
    <row r="12" spans="1:9" s="65" customFormat="1" ht="12.75" customHeight="1">
      <c r="A12" s="62"/>
      <c r="B12" s="60"/>
      <c r="C12" s="46" t="s">
        <v>50</v>
      </c>
      <c r="D12" s="46" t="s">
        <v>6</v>
      </c>
      <c r="E12" s="47">
        <v>1</v>
      </c>
      <c r="F12" s="48"/>
      <c r="G12" s="48">
        <f t="shared" si="0"/>
        <v>0</v>
      </c>
      <c r="H12" s="73">
        <f t="shared" si="1"/>
        <v>0</v>
      </c>
      <c r="I12" s="95"/>
    </row>
    <row r="13" spans="1:9" s="68" customFormat="1" ht="12.75">
      <c r="A13" s="62"/>
      <c r="B13" s="60"/>
      <c r="C13" s="46" t="s">
        <v>76</v>
      </c>
      <c r="D13" s="46" t="s">
        <v>8</v>
      </c>
      <c r="E13" s="47">
        <v>80</v>
      </c>
      <c r="F13" s="67"/>
      <c r="G13" s="48">
        <f>F13*E13</f>
        <v>0</v>
      </c>
      <c r="H13" s="73">
        <f>G13*1.21</f>
        <v>0</v>
      </c>
      <c r="I13" s="96"/>
    </row>
    <row r="14" spans="2:9" ht="12.75">
      <c r="B14" s="36"/>
      <c r="C14" s="36" t="s">
        <v>9</v>
      </c>
      <c r="D14" s="12"/>
      <c r="E14" s="13"/>
      <c r="F14" s="14"/>
      <c r="G14" s="14"/>
      <c r="H14" s="76"/>
      <c r="I14" s="88">
        <f>SUM(H15:H39)</f>
        <v>0</v>
      </c>
    </row>
    <row r="15" spans="2:9" s="70" customFormat="1" ht="12.75">
      <c r="B15" s="98"/>
      <c r="C15" s="71" t="s">
        <v>53</v>
      </c>
      <c r="D15" s="71" t="s">
        <v>6</v>
      </c>
      <c r="E15" s="72">
        <v>1</v>
      </c>
      <c r="F15" s="73"/>
      <c r="G15" s="73">
        <f aca="true" t="shared" si="2" ref="G15:G39">F15*E15</f>
        <v>0</v>
      </c>
      <c r="H15" s="73">
        <f aca="true" t="shared" si="3" ref="H15:H39">G15*1.21</f>
        <v>0</v>
      </c>
      <c r="I15" s="94"/>
    </row>
    <row r="16" spans="2:9" s="70" customFormat="1" ht="12.75">
      <c r="B16" s="98"/>
      <c r="C16" s="71" t="s">
        <v>54</v>
      </c>
      <c r="D16" s="71" t="s">
        <v>6</v>
      </c>
      <c r="E16" s="72">
        <v>3</v>
      </c>
      <c r="F16" s="73"/>
      <c r="G16" s="73">
        <f t="shared" si="2"/>
        <v>0</v>
      </c>
      <c r="H16" s="73">
        <f t="shared" si="3"/>
        <v>0</v>
      </c>
      <c r="I16" s="94"/>
    </row>
    <row r="17" spans="2:9" s="70" customFormat="1" ht="12.75">
      <c r="B17" s="98"/>
      <c r="C17" s="71" t="s">
        <v>55</v>
      </c>
      <c r="D17" s="71" t="s">
        <v>6</v>
      </c>
      <c r="E17" s="72">
        <v>4</v>
      </c>
      <c r="F17" s="73"/>
      <c r="G17" s="73">
        <f t="shared" si="2"/>
        <v>0</v>
      </c>
      <c r="H17" s="73">
        <f t="shared" si="3"/>
        <v>0</v>
      </c>
      <c r="I17" s="94"/>
    </row>
    <row r="18" spans="2:9" s="70" customFormat="1" ht="12.75">
      <c r="B18" s="98"/>
      <c r="C18" s="71" t="s">
        <v>56</v>
      </c>
      <c r="D18" s="71" t="s">
        <v>6</v>
      </c>
      <c r="E18" s="72">
        <v>2</v>
      </c>
      <c r="F18" s="73"/>
      <c r="G18" s="73">
        <f t="shared" si="2"/>
        <v>0</v>
      </c>
      <c r="H18" s="73">
        <f t="shared" si="3"/>
        <v>0</v>
      </c>
      <c r="I18" s="94"/>
    </row>
    <row r="19" spans="2:9" s="70" customFormat="1" ht="12.75" hidden="1">
      <c r="B19" s="98">
        <v>5</v>
      </c>
      <c r="C19" s="71" t="s">
        <v>57</v>
      </c>
      <c r="D19" s="71" t="s">
        <v>6</v>
      </c>
      <c r="E19" s="72"/>
      <c r="F19" s="73"/>
      <c r="G19" s="73">
        <f t="shared" si="2"/>
        <v>0</v>
      </c>
      <c r="H19" s="73">
        <f t="shared" si="3"/>
        <v>0</v>
      </c>
      <c r="I19" s="94"/>
    </row>
    <row r="20" spans="2:9" s="70" customFormat="1" ht="12.75" hidden="1">
      <c r="B20" s="98">
        <v>6</v>
      </c>
      <c r="C20" s="71" t="s">
        <v>58</v>
      </c>
      <c r="D20" s="71" t="s">
        <v>6</v>
      </c>
      <c r="E20" s="72"/>
      <c r="F20" s="73"/>
      <c r="G20" s="73">
        <f t="shared" si="2"/>
        <v>0</v>
      </c>
      <c r="H20" s="73">
        <f t="shared" si="3"/>
        <v>0</v>
      </c>
      <c r="I20" s="94"/>
    </row>
    <row r="21" spans="1:8" ht="12.75" hidden="1">
      <c r="A21" s="19"/>
      <c r="B21" s="40">
        <v>7</v>
      </c>
      <c r="C21" s="71" t="s">
        <v>59</v>
      </c>
      <c r="D21" s="71" t="s">
        <v>6</v>
      </c>
      <c r="E21" s="10"/>
      <c r="F21" s="11"/>
      <c r="G21" s="11">
        <f t="shared" si="2"/>
        <v>0</v>
      </c>
      <c r="H21" s="73">
        <f t="shared" si="3"/>
        <v>0</v>
      </c>
    </row>
    <row r="22" spans="2:9" s="70" customFormat="1" ht="12.75" hidden="1">
      <c r="B22" s="98"/>
      <c r="C22" s="71" t="s">
        <v>60</v>
      </c>
      <c r="D22" s="71" t="s">
        <v>6</v>
      </c>
      <c r="E22" s="72"/>
      <c r="F22" s="73"/>
      <c r="G22" s="73">
        <f t="shared" si="2"/>
        <v>0</v>
      </c>
      <c r="H22" s="73">
        <f t="shared" si="3"/>
        <v>0</v>
      </c>
      <c r="I22" s="94"/>
    </row>
    <row r="23" spans="2:9" s="70" customFormat="1" ht="12.75" hidden="1">
      <c r="B23" s="98"/>
      <c r="C23" s="71" t="s">
        <v>61</v>
      </c>
      <c r="D23" s="71" t="s">
        <v>6</v>
      </c>
      <c r="E23" s="72"/>
      <c r="F23" s="73"/>
      <c r="G23" s="73">
        <f t="shared" si="2"/>
        <v>0</v>
      </c>
      <c r="H23" s="73">
        <f t="shared" si="3"/>
        <v>0</v>
      </c>
      <c r="I23" s="94"/>
    </row>
    <row r="24" spans="2:9" s="70" customFormat="1" ht="12.75" hidden="1">
      <c r="B24" s="98"/>
      <c r="C24" s="71" t="s">
        <v>62</v>
      </c>
      <c r="D24" s="71" t="s">
        <v>6</v>
      </c>
      <c r="E24" s="72"/>
      <c r="F24" s="73"/>
      <c r="G24" s="73">
        <f t="shared" si="2"/>
        <v>0</v>
      </c>
      <c r="H24" s="73">
        <f t="shared" si="3"/>
        <v>0</v>
      </c>
      <c r="I24" s="94"/>
    </row>
    <row r="25" spans="2:9" s="70" customFormat="1" ht="12.75" hidden="1">
      <c r="B25" s="98"/>
      <c r="C25" s="71" t="s">
        <v>63</v>
      </c>
      <c r="D25" s="71" t="s">
        <v>6</v>
      </c>
      <c r="E25" s="72"/>
      <c r="F25" s="73"/>
      <c r="G25" s="73">
        <f t="shared" si="2"/>
        <v>0</v>
      </c>
      <c r="H25" s="73">
        <f t="shared" si="3"/>
        <v>0</v>
      </c>
      <c r="I25" s="94"/>
    </row>
    <row r="26" spans="2:9" s="70" customFormat="1" ht="12.75" hidden="1">
      <c r="B26" s="98"/>
      <c r="C26" s="71" t="s">
        <v>64</v>
      </c>
      <c r="D26" s="71" t="s">
        <v>6</v>
      </c>
      <c r="E26" s="72"/>
      <c r="F26" s="73"/>
      <c r="G26" s="73">
        <f t="shared" si="2"/>
        <v>0</v>
      </c>
      <c r="H26" s="73">
        <f t="shared" si="3"/>
        <v>0</v>
      </c>
      <c r="I26" s="94"/>
    </row>
    <row r="27" spans="2:9" s="70" customFormat="1" ht="12.75" hidden="1">
      <c r="B27" s="98"/>
      <c r="C27" s="71" t="s">
        <v>65</v>
      </c>
      <c r="D27" s="71" t="s">
        <v>6</v>
      </c>
      <c r="E27" s="72"/>
      <c r="F27" s="73"/>
      <c r="G27" s="73">
        <f t="shared" si="2"/>
        <v>0</v>
      </c>
      <c r="H27" s="73">
        <f t="shared" si="3"/>
        <v>0</v>
      </c>
      <c r="I27" s="94"/>
    </row>
    <row r="28" spans="1:8" ht="12.75" hidden="1">
      <c r="A28" s="19"/>
      <c r="B28" s="40"/>
      <c r="C28" s="71" t="s">
        <v>66</v>
      </c>
      <c r="D28" s="71" t="s">
        <v>6</v>
      </c>
      <c r="E28" s="10"/>
      <c r="F28" s="11"/>
      <c r="G28" s="11">
        <f t="shared" si="2"/>
        <v>0</v>
      </c>
      <c r="H28" s="73">
        <f t="shared" si="3"/>
        <v>0</v>
      </c>
    </row>
    <row r="29" spans="2:9" s="70" customFormat="1" ht="12.75" hidden="1">
      <c r="B29" s="98"/>
      <c r="C29" s="71" t="s">
        <v>67</v>
      </c>
      <c r="D29" s="71" t="s">
        <v>6</v>
      </c>
      <c r="E29" s="72"/>
      <c r="F29" s="73"/>
      <c r="G29" s="73">
        <f t="shared" si="2"/>
        <v>0</v>
      </c>
      <c r="H29" s="73">
        <f t="shared" si="3"/>
        <v>0</v>
      </c>
      <c r="I29" s="94"/>
    </row>
    <row r="30" spans="2:9" s="70" customFormat="1" ht="12.75" hidden="1">
      <c r="B30" s="98"/>
      <c r="C30" s="71" t="s">
        <v>68</v>
      </c>
      <c r="D30" s="71" t="s">
        <v>6</v>
      </c>
      <c r="E30" s="72"/>
      <c r="F30" s="73"/>
      <c r="G30" s="73">
        <f t="shared" si="2"/>
        <v>0</v>
      </c>
      <c r="H30" s="73">
        <f t="shared" si="3"/>
        <v>0</v>
      </c>
      <c r="I30" s="94"/>
    </row>
    <row r="31" spans="2:9" s="70" customFormat="1" ht="12.75" hidden="1">
      <c r="B31" s="98"/>
      <c r="C31" s="71" t="s">
        <v>69</v>
      </c>
      <c r="D31" s="71" t="s">
        <v>6</v>
      </c>
      <c r="E31" s="72"/>
      <c r="F31" s="73"/>
      <c r="G31" s="73">
        <f t="shared" si="2"/>
        <v>0</v>
      </c>
      <c r="H31" s="73">
        <f t="shared" si="3"/>
        <v>0</v>
      </c>
      <c r="I31" s="94"/>
    </row>
    <row r="32" spans="2:9" s="70" customFormat="1" ht="12.75" hidden="1">
      <c r="B32" s="98"/>
      <c r="C32" s="71" t="s">
        <v>70</v>
      </c>
      <c r="D32" s="71" t="s">
        <v>6</v>
      </c>
      <c r="E32" s="72"/>
      <c r="F32" s="73"/>
      <c r="G32" s="73">
        <f t="shared" si="2"/>
        <v>0</v>
      </c>
      <c r="H32" s="73">
        <f t="shared" si="3"/>
        <v>0</v>
      </c>
      <c r="I32" s="94"/>
    </row>
    <row r="33" spans="2:9" s="70" customFormat="1" ht="12.75" hidden="1">
      <c r="B33" s="98"/>
      <c r="C33" s="71" t="s">
        <v>71</v>
      </c>
      <c r="D33" s="71" t="s">
        <v>6</v>
      </c>
      <c r="E33" s="72"/>
      <c r="F33" s="73"/>
      <c r="G33" s="73">
        <f t="shared" si="2"/>
        <v>0</v>
      </c>
      <c r="H33" s="73">
        <f t="shared" si="3"/>
        <v>0</v>
      </c>
      <c r="I33" s="94"/>
    </row>
    <row r="34" spans="2:9" s="70" customFormat="1" ht="12.75" hidden="1">
      <c r="B34" s="98"/>
      <c r="C34" s="71" t="s">
        <v>72</v>
      </c>
      <c r="D34" s="71" t="s">
        <v>6</v>
      </c>
      <c r="E34" s="72"/>
      <c r="F34" s="73"/>
      <c r="G34" s="73">
        <f t="shared" si="2"/>
        <v>0</v>
      </c>
      <c r="H34" s="73">
        <f t="shared" si="3"/>
        <v>0</v>
      </c>
      <c r="I34" s="94"/>
    </row>
    <row r="35" spans="1:8" ht="12.75" hidden="1">
      <c r="A35" s="19"/>
      <c r="B35" s="40"/>
      <c r="C35" s="71" t="s">
        <v>73</v>
      </c>
      <c r="D35" s="71" t="s">
        <v>6</v>
      </c>
      <c r="E35" s="10"/>
      <c r="F35" s="11"/>
      <c r="G35" s="11">
        <f t="shared" si="2"/>
        <v>0</v>
      </c>
      <c r="H35" s="73">
        <f t="shared" si="3"/>
        <v>0</v>
      </c>
    </row>
    <row r="36" spans="1:8" ht="12.75" hidden="1">
      <c r="A36" s="19"/>
      <c r="B36" s="40"/>
      <c r="C36" s="71" t="s">
        <v>74</v>
      </c>
      <c r="D36" s="71" t="s">
        <v>6</v>
      </c>
      <c r="E36" s="10"/>
      <c r="F36" s="11"/>
      <c r="G36" s="11">
        <f t="shared" si="2"/>
        <v>0</v>
      </c>
      <c r="H36" s="73">
        <f t="shared" si="3"/>
        <v>0</v>
      </c>
    </row>
    <row r="37" spans="1:8" ht="12.75" hidden="1">
      <c r="A37" s="19"/>
      <c r="B37" s="40"/>
      <c r="C37" s="71" t="s">
        <v>75</v>
      </c>
      <c r="D37" s="71" t="s">
        <v>6</v>
      </c>
      <c r="E37" s="10"/>
      <c r="F37" s="11"/>
      <c r="G37" s="11">
        <f t="shared" si="2"/>
        <v>0</v>
      </c>
      <c r="H37" s="73">
        <f t="shared" si="3"/>
        <v>0</v>
      </c>
    </row>
    <row r="38" spans="1:8" ht="12.75" hidden="1">
      <c r="A38" s="19"/>
      <c r="B38" s="40"/>
      <c r="C38" s="71" t="s">
        <v>77</v>
      </c>
      <c r="D38" s="71" t="s">
        <v>6</v>
      </c>
      <c r="E38" s="10"/>
      <c r="F38" s="11"/>
      <c r="G38" s="11">
        <f t="shared" si="2"/>
        <v>0</v>
      </c>
      <c r="H38" s="73">
        <f t="shared" si="3"/>
        <v>0</v>
      </c>
    </row>
    <row r="39" spans="1:8" ht="12.75" hidden="1">
      <c r="A39" s="19"/>
      <c r="B39" s="40"/>
      <c r="C39" s="71" t="s">
        <v>78</v>
      </c>
      <c r="D39" s="71" t="s">
        <v>6</v>
      </c>
      <c r="E39" s="10"/>
      <c r="F39" s="11"/>
      <c r="G39" s="11">
        <f t="shared" si="2"/>
        <v>0</v>
      </c>
      <c r="H39" s="73">
        <f t="shared" si="3"/>
        <v>0</v>
      </c>
    </row>
    <row r="40" spans="1:9" ht="12.75">
      <c r="A40" s="1"/>
      <c r="B40" s="36"/>
      <c r="C40" s="18" t="s">
        <v>12</v>
      </c>
      <c r="D40" s="12"/>
      <c r="E40" s="13"/>
      <c r="F40" s="14"/>
      <c r="G40" s="14"/>
      <c r="H40" s="76"/>
      <c r="I40" s="88">
        <f>SUM(H41:H54)</f>
        <v>0</v>
      </c>
    </row>
    <row r="41" spans="1:9" ht="12.75">
      <c r="A41" s="1"/>
      <c r="B41" s="40"/>
      <c r="C41" s="9" t="s">
        <v>13</v>
      </c>
      <c r="D41" s="9" t="s">
        <v>14</v>
      </c>
      <c r="E41" s="10">
        <v>1</v>
      </c>
      <c r="F41" s="11"/>
      <c r="G41" s="11">
        <f>F41*E41</f>
        <v>0</v>
      </c>
      <c r="H41" s="73">
        <f>G41*1.21</f>
        <v>0</v>
      </c>
      <c r="I41" s="89"/>
    </row>
    <row r="42" spans="1:9" ht="12.75">
      <c r="A42" s="1"/>
      <c r="B42" s="40"/>
      <c r="C42" s="46" t="s">
        <v>26</v>
      </c>
      <c r="D42" s="46" t="s">
        <v>14</v>
      </c>
      <c r="E42" s="10">
        <v>1</v>
      </c>
      <c r="F42" s="11"/>
      <c r="G42" s="11">
        <f aca="true" t="shared" si="4" ref="G42:G50">F42*E42</f>
        <v>0</v>
      </c>
      <c r="H42" s="73">
        <f aca="true" t="shared" si="5" ref="H42:H50">G42*1.21</f>
        <v>0</v>
      </c>
      <c r="I42" s="89"/>
    </row>
    <row r="43" spans="1:9" ht="25.5">
      <c r="A43" s="1"/>
      <c r="B43" s="66"/>
      <c r="C43" s="110" t="s">
        <v>80</v>
      </c>
      <c r="D43" s="17" t="s">
        <v>6</v>
      </c>
      <c r="E43" s="15">
        <v>170</v>
      </c>
      <c r="F43" s="16"/>
      <c r="G43" s="11">
        <f t="shared" si="4"/>
        <v>0</v>
      </c>
      <c r="H43" s="73">
        <f t="shared" si="5"/>
        <v>0</v>
      </c>
      <c r="I43" s="89"/>
    </row>
    <row r="44" spans="1:9" ht="12.75">
      <c r="A44" s="1"/>
      <c r="B44" s="66"/>
      <c r="C44" s="9" t="s">
        <v>15</v>
      </c>
      <c r="D44" s="9" t="s">
        <v>6</v>
      </c>
      <c r="E44" s="15">
        <v>170</v>
      </c>
      <c r="F44" s="11"/>
      <c r="G44" s="11">
        <f t="shared" si="4"/>
        <v>0</v>
      </c>
      <c r="H44" s="73">
        <f t="shared" si="5"/>
        <v>0</v>
      </c>
      <c r="I44" s="89"/>
    </row>
    <row r="45" spans="1:9" ht="25.5">
      <c r="A45" s="1"/>
      <c r="B45" s="66"/>
      <c r="C45" s="46" t="s">
        <v>24</v>
      </c>
      <c r="D45" s="9" t="s">
        <v>6</v>
      </c>
      <c r="E45" s="15">
        <v>170</v>
      </c>
      <c r="F45" s="11"/>
      <c r="G45" s="11">
        <f t="shared" si="4"/>
        <v>0</v>
      </c>
      <c r="H45" s="73">
        <f t="shared" si="5"/>
        <v>0</v>
      </c>
      <c r="I45" s="89"/>
    </row>
    <row r="46" spans="1:9" s="69" customFormat="1" ht="12.75">
      <c r="A46" s="62"/>
      <c r="B46" s="66"/>
      <c r="C46" s="46" t="s">
        <v>33</v>
      </c>
      <c r="D46" s="46" t="s">
        <v>6</v>
      </c>
      <c r="E46" s="15">
        <v>170</v>
      </c>
      <c r="F46" s="67"/>
      <c r="G46" s="99">
        <f t="shared" si="4"/>
        <v>0</v>
      </c>
      <c r="H46" s="67">
        <f t="shared" si="5"/>
        <v>0</v>
      </c>
      <c r="I46" s="64"/>
    </row>
    <row r="47" spans="1:9" s="69" customFormat="1" ht="12.75">
      <c r="A47" s="62"/>
      <c r="B47" s="66"/>
      <c r="C47" s="46" t="s">
        <v>39</v>
      </c>
      <c r="D47" s="46" t="s">
        <v>6</v>
      </c>
      <c r="E47" s="15">
        <v>170</v>
      </c>
      <c r="F47" s="67"/>
      <c r="G47" s="67">
        <f t="shared" si="4"/>
        <v>0</v>
      </c>
      <c r="H47" s="67">
        <f t="shared" si="5"/>
        <v>0</v>
      </c>
      <c r="I47" s="64"/>
    </row>
    <row r="48" spans="1:9" s="69" customFormat="1" ht="12.75">
      <c r="A48" s="62"/>
      <c r="B48" s="66"/>
      <c r="C48" s="46" t="s">
        <v>40</v>
      </c>
      <c r="D48" s="46" t="s">
        <v>6</v>
      </c>
      <c r="E48" s="15">
        <v>170</v>
      </c>
      <c r="F48" s="67"/>
      <c r="G48" s="67">
        <f t="shared" si="4"/>
        <v>0</v>
      </c>
      <c r="H48" s="67">
        <f t="shared" si="5"/>
        <v>0</v>
      </c>
      <c r="I48" s="64"/>
    </row>
    <row r="49" spans="1:9" s="69" customFormat="1" ht="12.75">
      <c r="A49" s="62"/>
      <c r="B49" s="66"/>
      <c r="C49" s="46" t="s">
        <v>34</v>
      </c>
      <c r="D49" s="46" t="s">
        <v>6</v>
      </c>
      <c r="E49" s="15">
        <v>170</v>
      </c>
      <c r="F49" s="67"/>
      <c r="G49" s="67">
        <f t="shared" si="4"/>
        <v>0</v>
      </c>
      <c r="H49" s="67">
        <f t="shared" si="5"/>
        <v>0</v>
      </c>
      <c r="I49" s="41"/>
    </row>
    <row r="50" spans="1:9" ht="12.75">
      <c r="A50" s="1"/>
      <c r="B50" s="66"/>
      <c r="C50" s="9" t="s">
        <v>16</v>
      </c>
      <c r="D50" s="9" t="s">
        <v>17</v>
      </c>
      <c r="E50" s="15">
        <v>170</v>
      </c>
      <c r="F50" s="11"/>
      <c r="G50" s="11">
        <f t="shared" si="4"/>
        <v>0</v>
      </c>
      <c r="H50" s="73">
        <f t="shared" si="5"/>
        <v>0</v>
      </c>
      <c r="I50" s="89"/>
    </row>
    <row r="51" spans="1:9" ht="12.75">
      <c r="A51" s="1"/>
      <c r="B51" s="66"/>
      <c r="C51" s="46" t="s">
        <v>177</v>
      </c>
      <c r="D51" s="9" t="s">
        <v>17</v>
      </c>
      <c r="E51" s="15">
        <v>170</v>
      </c>
      <c r="F51" s="11"/>
      <c r="G51" s="11">
        <f>F51*E51</f>
        <v>0</v>
      </c>
      <c r="H51" s="73">
        <f>G51*1.21</f>
        <v>0</v>
      </c>
      <c r="I51" s="89"/>
    </row>
    <row r="52" spans="1:9" ht="12.75">
      <c r="A52" s="1"/>
      <c r="B52" s="66"/>
      <c r="C52" s="9" t="s">
        <v>18</v>
      </c>
      <c r="D52" s="9" t="s">
        <v>6</v>
      </c>
      <c r="E52" s="15">
        <v>170</v>
      </c>
      <c r="F52" s="11"/>
      <c r="G52" s="11">
        <f>F52*E52</f>
        <v>0</v>
      </c>
      <c r="H52" s="73">
        <f>G52*1.21</f>
        <v>0</v>
      </c>
      <c r="I52" s="89"/>
    </row>
    <row r="53" spans="1:9" ht="25.5">
      <c r="A53" s="1"/>
      <c r="B53" s="66"/>
      <c r="C53" s="46" t="s">
        <v>25</v>
      </c>
      <c r="D53" s="9" t="s">
        <v>6</v>
      </c>
      <c r="E53" s="15">
        <v>170</v>
      </c>
      <c r="F53" s="11"/>
      <c r="G53" s="11">
        <f>F53*E53</f>
        <v>0</v>
      </c>
      <c r="H53" s="73">
        <f>G53*1.21</f>
        <v>0</v>
      </c>
      <c r="I53" s="89"/>
    </row>
    <row r="54" spans="1:9" ht="12.75">
      <c r="A54" s="1"/>
      <c r="B54" s="66"/>
      <c r="C54" s="46" t="s">
        <v>28</v>
      </c>
      <c r="D54" s="9" t="s">
        <v>6</v>
      </c>
      <c r="E54" s="15">
        <v>170</v>
      </c>
      <c r="F54" s="11"/>
      <c r="G54" s="11">
        <f>F54*E54</f>
        <v>0</v>
      </c>
      <c r="H54" s="73">
        <f>G54*1.21</f>
        <v>0</v>
      </c>
      <c r="I54" s="89"/>
    </row>
    <row r="55" spans="1:9" ht="12.75">
      <c r="A55" s="1"/>
      <c r="B55" s="36"/>
      <c r="C55" s="36" t="s">
        <v>19</v>
      </c>
      <c r="D55" s="36"/>
      <c r="E55" s="37"/>
      <c r="F55" s="38"/>
      <c r="G55" s="38"/>
      <c r="H55" s="77"/>
      <c r="I55" s="88">
        <f>SUM(H56:H65)</f>
        <v>0</v>
      </c>
    </row>
    <row r="56" spans="1:9" ht="12.75">
      <c r="A56" s="1"/>
      <c r="B56" s="40"/>
      <c r="C56" s="46" t="s">
        <v>79</v>
      </c>
      <c r="D56" s="102" t="s">
        <v>6</v>
      </c>
      <c r="E56" s="10">
        <v>1020</v>
      </c>
      <c r="F56" s="11"/>
      <c r="G56" s="11">
        <f aca="true" t="shared" si="6" ref="G56:G65">F56*E56</f>
        <v>0</v>
      </c>
      <c r="H56" s="73">
        <f aca="true" t="shared" si="7" ref="H56:H65">G56*1.21</f>
        <v>0</v>
      </c>
      <c r="I56" s="89"/>
    </row>
    <row r="57" spans="1:9" s="69" customFormat="1" ht="12.75">
      <c r="A57" s="62"/>
      <c r="B57" s="66"/>
      <c r="C57" s="46" t="s">
        <v>36</v>
      </c>
      <c r="D57" s="46" t="s">
        <v>29</v>
      </c>
      <c r="E57" s="46">
        <v>85</v>
      </c>
      <c r="F57" s="67"/>
      <c r="G57" s="67">
        <f t="shared" si="6"/>
        <v>0</v>
      </c>
      <c r="H57" s="67">
        <f t="shared" si="7"/>
        <v>0</v>
      </c>
      <c r="I57" s="50"/>
    </row>
    <row r="58" spans="1:9" s="69" customFormat="1" ht="12.75">
      <c r="A58" s="62"/>
      <c r="B58" s="66"/>
      <c r="C58" s="46" t="s">
        <v>30</v>
      </c>
      <c r="D58" s="46" t="s">
        <v>29</v>
      </c>
      <c r="E58" s="46">
        <v>17</v>
      </c>
      <c r="F58" s="67"/>
      <c r="G58" s="67">
        <f t="shared" si="6"/>
        <v>0</v>
      </c>
      <c r="H58" s="67">
        <f t="shared" si="7"/>
        <v>0</v>
      </c>
      <c r="I58" s="64"/>
    </row>
    <row r="59" spans="1:9" s="69" customFormat="1" ht="12.75">
      <c r="A59" s="62"/>
      <c r="B59" s="66"/>
      <c r="C59" s="46" t="s">
        <v>31</v>
      </c>
      <c r="D59" s="46" t="s">
        <v>29</v>
      </c>
      <c r="E59" s="46">
        <v>51</v>
      </c>
      <c r="F59" s="67"/>
      <c r="G59" s="67">
        <f t="shared" si="6"/>
        <v>0</v>
      </c>
      <c r="H59" s="67">
        <f t="shared" si="7"/>
        <v>0</v>
      </c>
      <c r="I59" s="64"/>
    </row>
    <row r="60" spans="1:9" s="69" customFormat="1" ht="12.75">
      <c r="A60" s="62"/>
      <c r="B60" s="66"/>
      <c r="C60" s="46" t="s">
        <v>32</v>
      </c>
      <c r="D60" s="46" t="s">
        <v>6</v>
      </c>
      <c r="E60" s="46">
        <v>170</v>
      </c>
      <c r="F60" s="67"/>
      <c r="G60" s="67">
        <f t="shared" si="6"/>
        <v>0</v>
      </c>
      <c r="H60" s="67">
        <f t="shared" si="7"/>
        <v>0</v>
      </c>
      <c r="I60" s="64"/>
    </row>
    <row r="61" spans="1:9" ht="25.5">
      <c r="A61" s="1"/>
      <c r="B61" s="66"/>
      <c r="C61" s="46" t="s">
        <v>37</v>
      </c>
      <c r="D61" s="9" t="s">
        <v>8</v>
      </c>
      <c r="E61" s="10">
        <v>42.5</v>
      </c>
      <c r="F61" s="11"/>
      <c r="G61" s="11">
        <f t="shared" si="6"/>
        <v>0</v>
      </c>
      <c r="H61" s="73">
        <f t="shared" si="7"/>
        <v>0</v>
      </c>
      <c r="I61" s="89"/>
    </row>
    <row r="62" spans="1:9" ht="12.75">
      <c r="A62" s="1"/>
      <c r="B62" s="66"/>
      <c r="C62" s="9" t="s">
        <v>20</v>
      </c>
      <c r="D62" s="9" t="s">
        <v>6</v>
      </c>
      <c r="E62" s="10">
        <v>510</v>
      </c>
      <c r="F62" s="11"/>
      <c r="G62" s="11">
        <f t="shared" si="6"/>
        <v>0</v>
      </c>
      <c r="H62" s="73">
        <f t="shared" si="7"/>
        <v>0</v>
      </c>
      <c r="I62" s="89"/>
    </row>
    <row r="63" spans="1:9" ht="12.75">
      <c r="A63" s="1"/>
      <c r="B63" s="66"/>
      <c r="C63" s="46" t="s">
        <v>81</v>
      </c>
      <c r="D63" s="9" t="s">
        <v>6</v>
      </c>
      <c r="E63" s="10">
        <v>2040</v>
      </c>
      <c r="F63" s="11"/>
      <c r="G63" s="11">
        <f t="shared" si="6"/>
        <v>0</v>
      </c>
      <c r="H63" s="73">
        <f t="shared" si="7"/>
        <v>0</v>
      </c>
      <c r="I63" s="89"/>
    </row>
    <row r="64" spans="1:9" ht="12.75">
      <c r="A64" s="1"/>
      <c r="B64" s="66"/>
      <c r="C64" s="46" t="s">
        <v>27</v>
      </c>
      <c r="D64" s="9" t="s">
        <v>6</v>
      </c>
      <c r="E64" s="10">
        <v>170</v>
      </c>
      <c r="F64" s="11"/>
      <c r="G64" s="11">
        <f t="shared" si="6"/>
        <v>0</v>
      </c>
      <c r="H64" s="73">
        <f t="shared" si="7"/>
        <v>0</v>
      </c>
      <c r="I64" s="89"/>
    </row>
    <row r="65" spans="1:9" ht="12.75">
      <c r="A65" s="1"/>
      <c r="B65" s="66"/>
      <c r="C65" s="46" t="s">
        <v>35</v>
      </c>
      <c r="D65" s="9" t="s">
        <v>8</v>
      </c>
      <c r="E65" s="10">
        <v>38.25</v>
      </c>
      <c r="F65" s="11"/>
      <c r="G65" s="11">
        <f t="shared" si="6"/>
        <v>0</v>
      </c>
      <c r="H65" s="73">
        <f t="shared" si="7"/>
        <v>0</v>
      </c>
      <c r="I65" s="89"/>
    </row>
    <row r="66" spans="1:9" ht="12.75">
      <c r="A66" s="1"/>
      <c r="B66" s="36"/>
      <c r="C66" s="18" t="s">
        <v>21</v>
      </c>
      <c r="D66" s="18"/>
      <c r="E66" s="13"/>
      <c r="F66" s="14"/>
      <c r="G66" s="14"/>
      <c r="H66" s="14"/>
      <c r="I66" s="88">
        <f>SUM(H67:H84)</f>
        <v>0</v>
      </c>
    </row>
    <row r="67" spans="1:9" s="69" customFormat="1" ht="12.75">
      <c r="A67" s="1"/>
      <c r="B67" s="60"/>
      <c r="C67" s="111" t="s">
        <v>113</v>
      </c>
      <c r="D67" s="45" t="s">
        <v>6</v>
      </c>
      <c r="E67" s="49">
        <v>3</v>
      </c>
      <c r="F67" s="48"/>
      <c r="G67" s="11">
        <f aca="true" t="shared" si="8" ref="G67:G84">F67*E67</f>
        <v>0</v>
      </c>
      <c r="H67" s="73">
        <f aca="true" t="shared" si="9" ref="H67:H84">G67*1.21</f>
        <v>0</v>
      </c>
      <c r="I67" s="89"/>
    </row>
    <row r="68" spans="1:9" s="69" customFormat="1" ht="12.75">
      <c r="A68" s="1"/>
      <c r="B68" s="60"/>
      <c r="C68" s="111" t="s">
        <v>135</v>
      </c>
      <c r="D68" s="45" t="s">
        <v>6</v>
      </c>
      <c r="E68" s="49">
        <v>5</v>
      </c>
      <c r="F68" s="48"/>
      <c r="G68" s="11">
        <f t="shared" si="8"/>
        <v>0</v>
      </c>
      <c r="H68" s="73">
        <f t="shared" si="9"/>
        <v>0</v>
      </c>
      <c r="I68" s="89"/>
    </row>
    <row r="69" spans="1:9" s="69" customFormat="1" ht="12.75">
      <c r="A69" s="1"/>
      <c r="B69" s="60"/>
      <c r="C69" s="111" t="s">
        <v>136</v>
      </c>
      <c r="D69" s="45" t="s">
        <v>6</v>
      </c>
      <c r="E69" s="49">
        <v>2</v>
      </c>
      <c r="F69" s="48"/>
      <c r="G69" s="11">
        <f t="shared" si="8"/>
        <v>0</v>
      </c>
      <c r="H69" s="73">
        <f t="shared" si="9"/>
        <v>0</v>
      </c>
      <c r="I69" s="89"/>
    </row>
    <row r="70" spans="1:9" s="69" customFormat="1" ht="12.75">
      <c r="A70" s="1"/>
      <c r="B70" s="60"/>
      <c r="C70" s="111" t="s">
        <v>137</v>
      </c>
      <c r="D70" s="45" t="s">
        <v>6</v>
      </c>
      <c r="E70" s="49">
        <v>7</v>
      </c>
      <c r="F70" s="48"/>
      <c r="G70" s="11">
        <f t="shared" si="8"/>
        <v>0</v>
      </c>
      <c r="H70" s="73">
        <f t="shared" si="9"/>
        <v>0</v>
      </c>
      <c r="I70" s="89"/>
    </row>
    <row r="71" spans="1:9" s="69" customFormat="1" ht="12.75">
      <c r="A71" s="1"/>
      <c r="B71" s="60"/>
      <c r="C71" s="111" t="s">
        <v>138</v>
      </c>
      <c r="D71" s="45" t="s">
        <v>6</v>
      </c>
      <c r="E71" s="49">
        <v>5</v>
      </c>
      <c r="F71" s="48"/>
      <c r="G71" s="11">
        <f t="shared" si="8"/>
        <v>0</v>
      </c>
      <c r="H71" s="73">
        <f t="shared" si="9"/>
        <v>0</v>
      </c>
      <c r="I71" s="89"/>
    </row>
    <row r="72" spans="1:9" s="69" customFormat="1" ht="12.75">
      <c r="A72" s="1"/>
      <c r="B72" s="60"/>
      <c r="C72" s="111" t="s">
        <v>139</v>
      </c>
      <c r="D72" s="45" t="s">
        <v>6</v>
      </c>
      <c r="E72" s="49">
        <v>8</v>
      </c>
      <c r="F72" s="48"/>
      <c r="G72" s="11">
        <f t="shared" si="8"/>
        <v>0</v>
      </c>
      <c r="H72" s="73">
        <f t="shared" si="9"/>
        <v>0</v>
      </c>
      <c r="I72" s="89"/>
    </row>
    <row r="73" spans="1:9" s="69" customFormat="1" ht="12.75">
      <c r="A73" s="1"/>
      <c r="B73" s="60"/>
      <c r="C73" s="111" t="s">
        <v>140</v>
      </c>
      <c r="D73" s="45" t="s">
        <v>6</v>
      </c>
      <c r="E73" s="49">
        <v>5</v>
      </c>
      <c r="F73" s="48"/>
      <c r="G73" s="11">
        <f t="shared" si="8"/>
        <v>0</v>
      </c>
      <c r="H73" s="73">
        <f t="shared" si="9"/>
        <v>0</v>
      </c>
      <c r="I73" s="89"/>
    </row>
    <row r="74" spans="1:9" s="69" customFormat="1" ht="12.75">
      <c r="A74" s="1"/>
      <c r="B74" s="60"/>
      <c r="C74" s="111" t="s">
        <v>141</v>
      </c>
      <c r="D74" s="45" t="s">
        <v>6</v>
      </c>
      <c r="E74" s="49">
        <v>5</v>
      </c>
      <c r="F74" s="48"/>
      <c r="G74" s="11">
        <f t="shared" si="8"/>
        <v>0</v>
      </c>
      <c r="H74" s="73">
        <f t="shared" si="9"/>
        <v>0</v>
      </c>
      <c r="I74" s="89"/>
    </row>
    <row r="75" spans="1:9" s="69" customFormat="1" ht="12.75">
      <c r="A75" s="1"/>
      <c r="B75" s="60"/>
      <c r="C75" s="111" t="s">
        <v>142</v>
      </c>
      <c r="D75" s="45" t="s">
        <v>6</v>
      </c>
      <c r="E75" s="49">
        <v>3</v>
      </c>
      <c r="F75" s="48"/>
      <c r="G75" s="11">
        <f t="shared" si="8"/>
        <v>0</v>
      </c>
      <c r="H75" s="73">
        <f t="shared" si="9"/>
        <v>0</v>
      </c>
      <c r="I75" s="89"/>
    </row>
    <row r="76" spans="1:9" s="69" customFormat="1" ht="12.75">
      <c r="A76" s="1"/>
      <c r="B76" s="60"/>
      <c r="C76" s="111" t="s">
        <v>143</v>
      </c>
      <c r="D76" s="45" t="s">
        <v>6</v>
      </c>
      <c r="E76" s="49">
        <v>5</v>
      </c>
      <c r="F76" s="48"/>
      <c r="G76" s="11">
        <f t="shared" si="8"/>
        <v>0</v>
      </c>
      <c r="H76" s="73">
        <f t="shared" si="9"/>
        <v>0</v>
      </c>
      <c r="I76" s="89"/>
    </row>
    <row r="77" spans="1:9" s="69" customFormat="1" ht="12.75">
      <c r="A77" s="1"/>
      <c r="B77" s="60"/>
      <c r="C77" s="111" t="s">
        <v>109</v>
      </c>
      <c r="D77" s="45" t="s">
        <v>6</v>
      </c>
      <c r="E77" s="49">
        <v>5</v>
      </c>
      <c r="F77" s="48"/>
      <c r="G77" s="11">
        <f t="shared" si="8"/>
        <v>0</v>
      </c>
      <c r="H77" s="73">
        <f t="shared" si="9"/>
        <v>0</v>
      </c>
      <c r="I77" s="89"/>
    </row>
    <row r="78" spans="1:9" s="69" customFormat="1" ht="12.75">
      <c r="A78" s="1"/>
      <c r="B78" s="60"/>
      <c r="C78" s="111" t="s">
        <v>144</v>
      </c>
      <c r="D78" s="45" t="s">
        <v>6</v>
      </c>
      <c r="E78" s="49">
        <v>5</v>
      </c>
      <c r="F78" s="48"/>
      <c r="G78" s="11">
        <f t="shared" si="8"/>
        <v>0</v>
      </c>
      <c r="H78" s="73">
        <f t="shared" si="9"/>
        <v>0</v>
      </c>
      <c r="I78" s="89"/>
    </row>
    <row r="79" spans="1:9" s="69" customFormat="1" ht="12.75">
      <c r="A79" s="1"/>
      <c r="B79" s="60"/>
      <c r="C79" s="111" t="s">
        <v>145</v>
      </c>
      <c r="D79" s="45" t="s">
        <v>6</v>
      </c>
      <c r="E79" s="49">
        <v>5</v>
      </c>
      <c r="F79" s="48"/>
      <c r="G79" s="11">
        <f t="shared" si="8"/>
        <v>0</v>
      </c>
      <c r="H79" s="73">
        <f t="shared" si="9"/>
        <v>0</v>
      </c>
      <c r="I79" s="89"/>
    </row>
    <row r="80" spans="1:9" s="69" customFormat="1" ht="12.75">
      <c r="A80" s="1"/>
      <c r="B80" s="60"/>
      <c r="C80" s="111" t="s">
        <v>146</v>
      </c>
      <c r="D80" s="45" t="s">
        <v>6</v>
      </c>
      <c r="E80" s="49">
        <v>3</v>
      </c>
      <c r="F80" s="48"/>
      <c r="G80" s="11">
        <f t="shared" si="8"/>
        <v>0</v>
      </c>
      <c r="H80" s="73">
        <f t="shared" si="9"/>
        <v>0</v>
      </c>
      <c r="I80" s="89"/>
    </row>
    <row r="81" spans="1:9" s="69" customFormat="1" ht="12.75">
      <c r="A81" s="1"/>
      <c r="B81" s="60"/>
      <c r="C81" s="111" t="s">
        <v>147</v>
      </c>
      <c r="D81" s="45" t="s">
        <v>6</v>
      </c>
      <c r="E81" s="49">
        <v>5</v>
      </c>
      <c r="F81" s="48"/>
      <c r="G81" s="11">
        <f t="shared" si="8"/>
        <v>0</v>
      </c>
      <c r="H81" s="73">
        <f t="shared" si="9"/>
        <v>0</v>
      </c>
      <c r="I81" s="89"/>
    </row>
    <row r="82" spans="1:9" s="69" customFormat="1" ht="12.75">
      <c r="A82" s="1"/>
      <c r="B82" s="60"/>
      <c r="C82" s="111" t="s">
        <v>148</v>
      </c>
      <c r="D82" s="45" t="s">
        <v>6</v>
      </c>
      <c r="E82" s="49">
        <v>8</v>
      </c>
      <c r="F82" s="48"/>
      <c r="G82" s="11">
        <f t="shared" si="8"/>
        <v>0</v>
      </c>
      <c r="H82" s="73">
        <f t="shared" si="9"/>
        <v>0</v>
      </c>
      <c r="I82" s="89"/>
    </row>
    <row r="83" spans="1:9" s="69" customFormat="1" ht="12.75">
      <c r="A83" s="1"/>
      <c r="B83" s="60"/>
      <c r="C83" s="111" t="s">
        <v>105</v>
      </c>
      <c r="D83" s="45" t="s">
        <v>6</v>
      </c>
      <c r="E83" s="49">
        <v>89</v>
      </c>
      <c r="F83" s="48"/>
      <c r="G83" s="11">
        <f t="shared" si="8"/>
        <v>0</v>
      </c>
      <c r="H83" s="73">
        <f t="shared" si="9"/>
        <v>0</v>
      </c>
      <c r="I83" s="89"/>
    </row>
    <row r="84" spans="1:9" s="69" customFormat="1" ht="12.75">
      <c r="A84" s="1"/>
      <c r="B84" s="60"/>
      <c r="C84" s="111" t="s">
        <v>149</v>
      </c>
      <c r="D84" s="45" t="s">
        <v>6</v>
      </c>
      <c r="E84" s="49">
        <v>2</v>
      </c>
      <c r="F84" s="48"/>
      <c r="G84" s="11">
        <f t="shared" si="8"/>
        <v>0</v>
      </c>
      <c r="H84" s="73">
        <f t="shared" si="9"/>
        <v>0</v>
      </c>
      <c r="I84" s="89"/>
    </row>
    <row r="85" spans="1:9" ht="12.75">
      <c r="A85" s="1"/>
      <c r="B85" s="36"/>
      <c r="C85" s="18" t="s">
        <v>41</v>
      </c>
      <c r="D85" s="36"/>
      <c r="E85" s="37"/>
      <c r="F85" s="38"/>
      <c r="G85" s="14"/>
      <c r="H85" s="76"/>
      <c r="I85" s="88">
        <f>SUM(H86:H87)</f>
        <v>0</v>
      </c>
    </row>
    <row r="86" spans="1:9" ht="25.5">
      <c r="A86" s="1"/>
      <c r="B86" s="40"/>
      <c r="C86" s="46" t="s">
        <v>178</v>
      </c>
      <c r="D86" s="46" t="s">
        <v>7</v>
      </c>
      <c r="E86" s="10">
        <v>600</v>
      </c>
      <c r="F86" s="11"/>
      <c r="G86" s="11">
        <f>F86*E86</f>
        <v>0</v>
      </c>
      <c r="H86" s="73">
        <f>G86*1.21</f>
        <v>0</v>
      </c>
      <c r="I86" s="89"/>
    </row>
    <row r="87" spans="1:9" ht="25.5">
      <c r="A87" s="1"/>
      <c r="B87" s="40"/>
      <c r="C87" s="46" t="s">
        <v>179</v>
      </c>
      <c r="D87" s="46" t="s">
        <v>7</v>
      </c>
      <c r="E87" s="10">
        <v>600</v>
      </c>
      <c r="F87" s="11"/>
      <c r="G87" s="11">
        <f>F87*E87</f>
        <v>0</v>
      </c>
      <c r="H87" s="73">
        <f>G87*1.21</f>
        <v>0</v>
      </c>
      <c r="I87" s="89"/>
    </row>
    <row r="88" spans="1:9" ht="12.75">
      <c r="A88" s="1"/>
      <c r="B88" s="36"/>
      <c r="C88" s="36" t="s">
        <v>23</v>
      </c>
      <c r="D88" s="36"/>
      <c r="E88" s="37"/>
      <c r="F88" s="38"/>
      <c r="G88" s="38">
        <f>SUM(G4:G87)</f>
        <v>0</v>
      </c>
      <c r="H88" s="77">
        <f>G88*1.21</f>
        <v>0</v>
      </c>
      <c r="I88" s="89"/>
    </row>
    <row r="89" spans="1:9" ht="12.75">
      <c r="A89" s="1"/>
      <c r="B89" s="40"/>
      <c r="C89" s="102" t="s">
        <v>38</v>
      </c>
      <c r="D89" s="9" t="s">
        <v>14</v>
      </c>
      <c r="E89" s="10">
        <v>1</v>
      </c>
      <c r="F89" s="39">
        <f>G88*0.03</f>
        <v>0</v>
      </c>
      <c r="G89" s="39">
        <f>F89*E89</f>
        <v>0</v>
      </c>
      <c r="H89" s="73">
        <f>G89*1.21</f>
        <v>0</v>
      </c>
      <c r="I89" s="89"/>
    </row>
    <row r="90" spans="1:9" s="107" customFormat="1" ht="15.75">
      <c r="A90" s="105"/>
      <c r="B90" s="103"/>
      <c r="C90" s="103" t="s">
        <v>10</v>
      </c>
      <c r="D90" s="103"/>
      <c r="E90" s="103"/>
      <c r="F90" s="104"/>
      <c r="G90" s="104">
        <f>G88+G89</f>
        <v>0</v>
      </c>
      <c r="H90" s="106">
        <f>H88+H89</f>
        <v>0</v>
      </c>
      <c r="I90" s="93"/>
    </row>
    <row r="91" spans="2:9" s="19" customFormat="1" ht="12.75">
      <c r="B91" s="43"/>
      <c r="C91" s="22"/>
      <c r="D91" s="20"/>
      <c r="F91" s="21"/>
      <c r="G91" s="21"/>
      <c r="H91" s="78"/>
      <c r="I91" s="89"/>
    </row>
    <row r="92" spans="1:9" s="19" customFormat="1" ht="12.75">
      <c r="A92" s="44"/>
      <c r="B92" s="43"/>
      <c r="C92" s="20"/>
      <c r="D92" s="20"/>
      <c r="F92" s="21"/>
      <c r="G92" s="21"/>
      <c r="H92" s="78"/>
      <c r="I92" s="89"/>
    </row>
    <row r="93" spans="2:9" s="8" customFormat="1" ht="12.75">
      <c r="B93" s="36"/>
      <c r="C93" s="18" t="s">
        <v>190</v>
      </c>
      <c r="D93" s="5"/>
      <c r="E93" s="6"/>
      <c r="F93" s="7"/>
      <c r="G93" s="7"/>
      <c r="H93" s="75"/>
      <c r="I93" s="88">
        <f>SUM(H94:H95)</f>
        <v>0</v>
      </c>
    </row>
    <row r="94" spans="1:9" s="65" customFormat="1" ht="25.5">
      <c r="A94" s="62"/>
      <c r="B94" s="60"/>
      <c r="C94" s="46" t="s">
        <v>131</v>
      </c>
      <c r="D94" s="46" t="s">
        <v>7</v>
      </c>
      <c r="E94" s="47">
        <v>46</v>
      </c>
      <c r="F94" s="48"/>
      <c r="G94" s="48">
        <f>F94*E94</f>
        <v>0</v>
      </c>
      <c r="H94" s="73">
        <f>G94*1.21</f>
        <v>0</v>
      </c>
      <c r="I94" s="95"/>
    </row>
    <row r="95" spans="1:9" s="65" customFormat="1" ht="25.5">
      <c r="A95" s="62"/>
      <c r="B95" s="60"/>
      <c r="C95" s="46" t="s">
        <v>130</v>
      </c>
      <c r="D95" s="46" t="s">
        <v>7</v>
      </c>
      <c r="E95" s="47">
        <v>1.5</v>
      </c>
      <c r="F95" s="48"/>
      <c r="G95" s="48">
        <f>F95*E95</f>
        <v>0</v>
      </c>
      <c r="H95" s="73">
        <f>G95*1.21</f>
        <v>0</v>
      </c>
      <c r="I95" s="95"/>
    </row>
    <row r="96" spans="2:9" s="8" customFormat="1" ht="12.75">
      <c r="B96" s="36"/>
      <c r="C96" s="18" t="s">
        <v>195</v>
      </c>
      <c r="D96" s="5"/>
      <c r="E96" s="6"/>
      <c r="F96" s="7"/>
      <c r="G96" s="119">
        <f>SUM(G94:G95)</f>
        <v>0</v>
      </c>
      <c r="H96" s="88">
        <f>SUM(H94:H95)</f>
        <v>0</v>
      </c>
      <c r="I96" s="88"/>
    </row>
    <row r="97" spans="1:9" s="19" customFormat="1" ht="12.75">
      <c r="A97" s="22"/>
      <c r="B97" s="43"/>
      <c r="C97" s="20"/>
      <c r="D97" s="20"/>
      <c r="F97" s="21"/>
      <c r="G97" s="21"/>
      <c r="H97" s="78"/>
      <c r="I97" s="89"/>
    </row>
    <row r="98" spans="2:9" s="19" customFormat="1" ht="12.75">
      <c r="B98" s="43"/>
      <c r="C98" s="20"/>
      <c r="D98" s="20"/>
      <c r="F98" s="21"/>
      <c r="G98" s="21"/>
      <c r="H98" s="78"/>
      <c r="I98" s="89"/>
    </row>
    <row r="99" spans="1:9" s="19" customFormat="1" ht="12.75">
      <c r="A99" s="22"/>
      <c r="B99" s="43"/>
      <c r="C99" s="20"/>
      <c r="D99" s="20"/>
      <c r="F99" s="21"/>
      <c r="G99" s="21"/>
      <c r="H99" s="78"/>
      <c r="I99" s="89"/>
    </row>
    <row r="100" spans="1:9" s="19" customFormat="1" ht="12.75">
      <c r="A100" s="22"/>
      <c r="B100" s="43"/>
      <c r="C100" s="20"/>
      <c r="D100" s="20"/>
      <c r="F100" s="21"/>
      <c r="G100" s="21"/>
      <c r="H100" s="78"/>
      <c r="I100" s="89"/>
    </row>
    <row r="101" spans="1:9" s="19" customFormat="1" ht="12.75">
      <c r="A101" s="22"/>
      <c r="B101" s="43"/>
      <c r="C101" s="20"/>
      <c r="D101" s="20"/>
      <c r="F101" s="21"/>
      <c r="G101" s="21"/>
      <c r="H101" s="78"/>
      <c r="I101" s="89"/>
    </row>
    <row r="102" spans="1:9" s="19" customFormat="1" ht="12.75">
      <c r="A102" s="22"/>
      <c r="B102" s="43"/>
      <c r="C102" s="20"/>
      <c r="D102" s="20"/>
      <c r="F102" s="21"/>
      <c r="G102" s="21"/>
      <c r="H102" s="78"/>
      <c r="I102" s="89"/>
    </row>
    <row r="103" spans="1:9" s="19" customFormat="1" ht="12.75">
      <c r="A103" s="22"/>
      <c r="B103" s="43"/>
      <c r="C103" s="22"/>
      <c r="D103" s="22"/>
      <c r="F103" s="21"/>
      <c r="G103" s="21"/>
      <c r="H103" s="78"/>
      <c r="I103" s="89"/>
    </row>
    <row r="104" spans="1:9" s="19" customFormat="1" ht="12.75">
      <c r="A104" s="22"/>
      <c r="B104" s="43"/>
      <c r="C104" s="22"/>
      <c r="D104" s="22"/>
      <c r="F104" s="21"/>
      <c r="G104" s="21"/>
      <c r="H104" s="78"/>
      <c r="I104" s="89"/>
    </row>
    <row r="105" spans="1:9" s="19" customFormat="1" ht="12.75">
      <c r="A105" s="22"/>
      <c r="B105" s="43"/>
      <c r="C105" s="22"/>
      <c r="D105" s="22"/>
      <c r="F105" s="21"/>
      <c r="G105" s="21"/>
      <c r="H105" s="78"/>
      <c r="I105" s="89"/>
    </row>
    <row r="106" spans="1:9" s="19" customFormat="1" ht="12.75">
      <c r="A106" s="22"/>
      <c r="B106" s="43"/>
      <c r="C106" s="22"/>
      <c r="D106" s="22"/>
      <c r="F106" s="21"/>
      <c r="G106" s="21"/>
      <c r="H106" s="78"/>
      <c r="I106" s="89"/>
    </row>
    <row r="107" spans="1:9" s="19" customFormat="1" ht="12.75">
      <c r="A107" s="22"/>
      <c r="B107" s="43"/>
      <c r="C107" s="22"/>
      <c r="D107" s="22"/>
      <c r="F107" s="21"/>
      <c r="G107" s="21"/>
      <c r="H107" s="78"/>
      <c r="I107" s="89"/>
    </row>
    <row r="108" spans="1:9" s="19" customFormat="1" ht="12.75">
      <c r="A108" s="22"/>
      <c r="B108" s="43"/>
      <c r="C108" s="22"/>
      <c r="D108" s="22"/>
      <c r="F108" s="21"/>
      <c r="G108" s="21"/>
      <c r="H108" s="78"/>
      <c r="I108" s="89"/>
    </row>
    <row r="109" spans="1:9" s="19" customFormat="1" ht="12.75">
      <c r="A109" s="22"/>
      <c r="B109" s="43"/>
      <c r="C109" s="22"/>
      <c r="D109" s="22"/>
      <c r="F109" s="21"/>
      <c r="G109" s="21"/>
      <c r="H109" s="78"/>
      <c r="I109" s="89"/>
    </row>
    <row r="110" spans="1:9" s="19" customFormat="1" ht="12.75">
      <c r="A110" s="22"/>
      <c r="B110" s="43"/>
      <c r="C110" s="22"/>
      <c r="D110" s="22"/>
      <c r="F110" s="21"/>
      <c r="G110" s="21"/>
      <c r="H110" s="78"/>
      <c r="I110" s="89"/>
    </row>
    <row r="111" spans="1:9" s="19" customFormat="1" ht="12.75">
      <c r="A111" s="22"/>
      <c r="B111" s="43"/>
      <c r="C111" s="52"/>
      <c r="D111" s="52"/>
      <c r="E111" s="50"/>
      <c r="F111" s="53"/>
      <c r="G111" s="21"/>
      <c r="H111" s="78"/>
      <c r="I111" s="89"/>
    </row>
    <row r="112" spans="1:9" s="19" customFormat="1" ht="12.75">
      <c r="A112" s="22"/>
      <c r="B112" s="43"/>
      <c r="C112" s="52"/>
      <c r="D112" s="52"/>
      <c r="E112" s="50"/>
      <c r="F112" s="53"/>
      <c r="G112" s="21"/>
      <c r="H112" s="78"/>
      <c r="I112" s="89"/>
    </row>
    <row r="113" spans="2:9" s="22" customFormat="1" ht="12.75">
      <c r="B113" s="43"/>
      <c r="C113" s="52"/>
      <c r="D113" s="52"/>
      <c r="E113" s="50"/>
      <c r="F113" s="53"/>
      <c r="G113" s="21"/>
      <c r="H113" s="78"/>
      <c r="I113" s="90"/>
    </row>
    <row r="114" spans="2:9" s="22" customFormat="1" ht="12.75">
      <c r="B114" s="43"/>
      <c r="C114" s="52"/>
      <c r="D114" s="52"/>
      <c r="E114" s="50"/>
      <c r="F114" s="53"/>
      <c r="G114" s="21"/>
      <c r="H114" s="78"/>
      <c r="I114" s="90"/>
    </row>
    <row r="115" spans="2:9" s="22" customFormat="1" ht="13.5" customHeight="1">
      <c r="B115" s="43"/>
      <c r="C115" s="52"/>
      <c r="D115" s="52"/>
      <c r="E115" s="50"/>
      <c r="F115" s="53"/>
      <c r="G115" s="21"/>
      <c r="H115" s="78"/>
      <c r="I115" s="90"/>
    </row>
    <row r="116" spans="2:9" s="22" customFormat="1" ht="12.75">
      <c r="B116" s="43"/>
      <c r="C116" s="52"/>
      <c r="D116" s="52"/>
      <c r="E116" s="50"/>
      <c r="F116" s="53"/>
      <c r="G116" s="21"/>
      <c r="H116" s="78"/>
      <c r="I116" s="90"/>
    </row>
    <row r="117" spans="2:9" s="22" customFormat="1" ht="12.75">
      <c r="B117" s="43"/>
      <c r="C117" s="52"/>
      <c r="D117" s="52"/>
      <c r="E117" s="50"/>
      <c r="F117" s="53"/>
      <c r="G117" s="21"/>
      <c r="H117" s="78"/>
      <c r="I117" s="90"/>
    </row>
    <row r="118" spans="2:9" s="22" customFormat="1" ht="12.75">
      <c r="B118" s="43"/>
      <c r="C118" s="52"/>
      <c r="D118" s="52"/>
      <c r="E118" s="50"/>
      <c r="F118" s="53"/>
      <c r="G118" s="21"/>
      <c r="H118" s="78"/>
      <c r="I118" s="90"/>
    </row>
    <row r="119" spans="2:9" s="22" customFormat="1" ht="12.75">
      <c r="B119" s="43"/>
      <c r="C119" s="52"/>
      <c r="D119" s="52"/>
      <c r="E119" s="50"/>
      <c r="F119" s="53"/>
      <c r="G119" s="21"/>
      <c r="H119" s="78"/>
      <c r="I119" s="90"/>
    </row>
    <row r="120" spans="2:9" s="22" customFormat="1" ht="12.75">
      <c r="B120" s="43"/>
      <c r="C120" s="52"/>
      <c r="D120" s="52"/>
      <c r="E120" s="50"/>
      <c r="F120" s="53"/>
      <c r="G120" s="21"/>
      <c r="H120" s="78"/>
      <c r="I120" s="90"/>
    </row>
    <row r="121" spans="2:9" s="22" customFormat="1" ht="12.75">
      <c r="B121" s="43"/>
      <c r="C121" s="52"/>
      <c r="D121" s="52"/>
      <c r="E121" s="50"/>
      <c r="F121" s="53"/>
      <c r="G121" s="21"/>
      <c r="H121" s="78"/>
      <c r="I121" s="90"/>
    </row>
    <row r="122" spans="2:9" s="22" customFormat="1" ht="12.75">
      <c r="B122" s="43"/>
      <c r="C122" s="52"/>
      <c r="D122" s="52"/>
      <c r="E122" s="50"/>
      <c r="F122" s="53"/>
      <c r="G122" s="21"/>
      <c r="H122" s="78"/>
      <c r="I122" s="90"/>
    </row>
    <row r="123" spans="2:9" s="22" customFormat="1" ht="12.75">
      <c r="B123" s="43"/>
      <c r="C123" s="52"/>
      <c r="D123" s="52"/>
      <c r="E123" s="50"/>
      <c r="F123" s="53"/>
      <c r="G123" s="21"/>
      <c r="H123" s="78"/>
      <c r="I123" s="90"/>
    </row>
    <row r="124" spans="2:9" s="22" customFormat="1" ht="12.75">
      <c r="B124" s="43"/>
      <c r="C124" s="52"/>
      <c r="D124" s="52"/>
      <c r="E124" s="50"/>
      <c r="F124" s="53"/>
      <c r="G124" s="21"/>
      <c r="H124" s="78"/>
      <c r="I124" s="90"/>
    </row>
    <row r="125" spans="2:9" s="22" customFormat="1" ht="12.75">
      <c r="B125" s="43"/>
      <c r="C125" s="52"/>
      <c r="D125" s="52"/>
      <c r="E125" s="50"/>
      <c r="F125" s="53"/>
      <c r="G125" s="21"/>
      <c r="H125" s="78"/>
      <c r="I125" s="90"/>
    </row>
    <row r="126" spans="2:9" s="22" customFormat="1" ht="12.75">
      <c r="B126" s="43"/>
      <c r="C126" s="52"/>
      <c r="D126" s="52"/>
      <c r="E126" s="50"/>
      <c r="F126" s="53"/>
      <c r="G126" s="21"/>
      <c r="H126" s="78"/>
      <c r="I126" s="90"/>
    </row>
    <row r="127" spans="2:9" s="22" customFormat="1" ht="12.75">
      <c r="B127" s="43"/>
      <c r="C127" s="52"/>
      <c r="D127" s="52"/>
      <c r="E127" s="50"/>
      <c r="F127" s="53"/>
      <c r="G127" s="21"/>
      <c r="H127" s="78"/>
      <c r="I127" s="90"/>
    </row>
    <row r="128" spans="2:9" s="22" customFormat="1" ht="12.75">
      <c r="B128" s="43"/>
      <c r="C128" s="52"/>
      <c r="D128" s="52"/>
      <c r="E128" s="50"/>
      <c r="F128" s="53"/>
      <c r="G128" s="21"/>
      <c r="H128" s="78"/>
      <c r="I128" s="90"/>
    </row>
    <row r="129" spans="2:9" s="22" customFormat="1" ht="12.75">
      <c r="B129" s="43"/>
      <c r="C129" s="52"/>
      <c r="D129" s="52"/>
      <c r="E129" s="50"/>
      <c r="F129" s="53"/>
      <c r="G129" s="21"/>
      <c r="H129" s="78"/>
      <c r="I129" s="90"/>
    </row>
    <row r="130" spans="2:9" s="22" customFormat="1" ht="12.75">
      <c r="B130" s="43"/>
      <c r="C130" s="52"/>
      <c r="D130" s="52"/>
      <c r="E130" s="50"/>
      <c r="F130" s="53"/>
      <c r="G130" s="21"/>
      <c r="H130" s="78"/>
      <c r="I130" s="90"/>
    </row>
    <row r="131" spans="2:9" s="22" customFormat="1" ht="12.75">
      <c r="B131" s="43"/>
      <c r="C131" s="52"/>
      <c r="D131" s="52"/>
      <c r="E131" s="50"/>
      <c r="F131" s="53"/>
      <c r="G131" s="21"/>
      <c r="H131" s="78"/>
      <c r="I131" s="90"/>
    </row>
    <row r="132" spans="2:9" s="22" customFormat="1" ht="12.75">
      <c r="B132" s="43"/>
      <c r="C132" s="52"/>
      <c r="D132" s="52"/>
      <c r="E132" s="50"/>
      <c r="F132" s="53"/>
      <c r="G132" s="21"/>
      <c r="H132" s="78"/>
      <c r="I132" s="90"/>
    </row>
    <row r="133" spans="2:9" s="22" customFormat="1" ht="12.75">
      <c r="B133" s="43"/>
      <c r="C133" s="52"/>
      <c r="D133" s="52"/>
      <c r="E133" s="50"/>
      <c r="F133" s="53"/>
      <c r="G133" s="21"/>
      <c r="H133" s="78"/>
      <c r="I133" s="90"/>
    </row>
    <row r="134" spans="2:9" s="22" customFormat="1" ht="12.75">
      <c r="B134" s="43"/>
      <c r="C134" s="52"/>
      <c r="D134" s="52"/>
      <c r="E134" s="50"/>
      <c r="F134" s="53"/>
      <c r="G134" s="21"/>
      <c r="H134" s="78"/>
      <c r="I134" s="90"/>
    </row>
    <row r="135" spans="2:9" s="22" customFormat="1" ht="12.75">
      <c r="B135" s="100"/>
      <c r="C135" s="100"/>
      <c r="D135" s="52"/>
      <c r="E135" s="54"/>
      <c r="F135" s="53"/>
      <c r="G135" s="21"/>
      <c r="H135" s="78"/>
      <c r="I135" s="90"/>
    </row>
    <row r="136" spans="2:9" s="22" customFormat="1" ht="12.75">
      <c r="B136" s="100"/>
      <c r="C136" s="100"/>
      <c r="D136" s="52"/>
      <c r="E136" s="54"/>
      <c r="F136" s="53"/>
      <c r="G136" s="21"/>
      <c r="H136" s="78"/>
      <c r="I136" s="90"/>
    </row>
    <row r="137" spans="1:9" s="19" customFormat="1" ht="12.75">
      <c r="A137" s="22"/>
      <c r="B137" s="43"/>
      <c r="C137" s="100"/>
      <c r="D137" s="20"/>
      <c r="E137" s="54"/>
      <c r="F137" s="21"/>
      <c r="G137" s="21"/>
      <c r="H137" s="78"/>
      <c r="I137" s="89"/>
    </row>
    <row r="138" spans="2:9" s="19" customFormat="1" ht="12.75">
      <c r="B138" s="43"/>
      <c r="C138" s="20"/>
      <c r="D138" s="20"/>
      <c r="F138" s="21"/>
      <c r="G138" s="21"/>
      <c r="H138" s="78"/>
      <c r="I138" s="89"/>
    </row>
    <row r="139" spans="2:9" s="19" customFormat="1" ht="12.75">
      <c r="B139" s="43"/>
      <c r="C139" s="20"/>
      <c r="D139" s="20"/>
      <c r="F139" s="21"/>
      <c r="G139" s="21"/>
      <c r="H139" s="78"/>
      <c r="I139" s="89"/>
    </row>
    <row r="140" spans="2:9" s="19" customFormat="1" ht="12.75">
      <c r="B140" s="43"/>
      <c r="C140" s="20"/>
      <c r="D140" s="20"/>
      <c r="F140" s="21"/>
      <c r="G140" s="21"/>
      <c r="H140" s="78"/>
      <c r="I140" s="89"/>
    </row>
    <row r="141" spans="2:9" s="19" customFormat="1" ht="12.75">
      <c r="B141" s="43"/>
      <c r="C141" s="20"/>
      <c r="D141" s="20"/>
      <c r="F141" s="21"/>
      <c r="G141" s="21"/>
      <c r="H141" s="78"/>
      <c r="I141" s="89"/>
    </row>
    <row r="142" spans="2:9" s="19" customFormat="1" ht="12.75">
      <c r="B142" s="43"/>
      <c r="C142" s="20"/>
      <c r="D142" s="20"/>
      <c r="F142" s="21"/>
      <c r="G142" s="21"/>
      <c r="H142" s="78"/>
      <c r="I142" s="89"/>
    </row>
    <row r="143" spans="2:9" s="19" customFormat="1" ht="12.75">
      <c r="B143" s="43"/>
      <c r="C143" s="20"/>
      <c r="D143" s="20"/>
      <c r="F143" s="21"/>
      <c r="G143" s="21"/>
      <c r="H143" s="78"/>
      <c r="I143" s="89"/>
    </row>
    <row r="144" spans="2:9" s="19" customFormat="1" ht="12.75">
      <c r="B144" s="43"/>
      <c r="C144" s="20"/>
      <c r="D144" s="20"/>
      <c r="F144" s="21"/>
      <c r="G144" s="21"/>
      <c r="H144" s="78"/>
      <c r="I144" s="89"/>
    </row>
    <row r="145" spans="2:9" s="19" customFormat="1" ht="12.75">
      <c r="B145" s="43"/>
      <c r="C145" s="20"/>
      <c r="D145" s="20"/>
      <c r="F145" s="21"/>
      <c r="G145" s="21"/>
      <c r="H145" s="78"/>
      <c r="I145" s="89"/>
    </row>
    <row r="146" spans="2:9" s="19" customFormat="1" ht="12.75">
      <c r="B146" s="43"/>
      <c r="C146" s="20"/>
      <c r="D146" s="20"/>
      <c r="F146" s="21"/>
      <c r="G146" s="21"/>
      <c r="H146" s="78"/>
      <c r="I146" s="89"/>
    </row>
    <row r="147" spans="2:9" s="19" customFormat="1" ht="12.75">
      <c r="B147" s="43"/>
      <c r="C147" s="20"/>
      <c r="D147" s="20"/>
      <c r="F147" s="21"/>
      <c r="G147" s="21"/>
      <c r="H147" s="78"/>
      <c r="I147" s="89"/>
    </row>
    <row r="148" spans="2:9" s="19" customFormat="1" ht="12.75">
      <c r="B148" s="43"/>
      <c r="C148" s="20"/>
      <c r="D148" s="20"/>
      <c r="F148" s="21"/>
      <c r="G148" s="21"/>
      <c r="H148" s="78"/>
      <c r="I148" s="89"/>
    </row>
    <row r="149" spans="2:9" s="19" customFormat="1" ht="12.75">
      <c r="B149" s="43"/>
      <c r="C149" s="20"/>
      <c r="D149" s="20"/>
      <c r="F149" s="21"/>
      <c r="G149" s="21"/>
      <c r="H149" s="78"/>
      <c r="I149" s="89"/>
    </row>
    <row r="150" spans="2:9" s="19" customFormat="1" ht="12.75">
      <c r="B150" s="43"/>
      <c r="C150" s="20"/>
      <c r="D150" s="20"/>
      <c r="F150" s="21"/>
      <c r="G150" s="21"/>
      <c r="H150" s="78"/>
      <c r="I150" s="89"/>
    </row>
    <row r="151" spans="2:9" s="22" customFormat="1" ht="12.75">
      <c r="B151" s="43"/>
      <c r="F151" s="55"/>
      <c r="G151" s="55"/>
      <c r="H151" s="79"/>
      <c r="I151" s="90"/>
    </row>
    <row r="152" spans="2:9" s="19" customFormat="1" ht="12.75">
      <c r="B152" s="43"/>
      <c r="C152" s="20"/>
      <c r="D152" s="20"/>
      <c r="F152" s="21"/>
      <c r="G152" s="21"/>
      <c r="H152" s="78"/>
      <c r="I152" s="89"/>
    </row>
    <row r="153" spans="2:9" s="19" customFormat="1" ht="12.75">
      <c r="B153" s="43"/>
      <c r="C153" s="20"/>
      <c r="D153" s="20"/>
      <c r="F153" s="21"/>
      <c r="G153" s="21"/>
      <c r="H153" s="78"/>
      <c r="I153" s="89"/>
    </row>
    <row r="154" spans="2:9" s="19" customFormat="1" ht="12.75">
      <c r="B154" s="43"/>
      <c r="C154" s="22"/>
      <c r="D154" s="20"/>
      <c r="F154" s="21"/>
      <c r="G154" s="21"/>
      <c r="H154" s="78"/>
      <c r="I154" s="89"/>
    </row>
    <row r="155" spans="2:9" s="19" customFormat="1" ht="12.75">
      <c r="B155" s="43"/>
      <c r="C155" s="20"/>
      <c r="D155" s="20"/>
      <c r="F155" s="21"/>
      <c r="G155" s="21"/>
      <c r="H155" s="78"/>
      <c r="I155" s="89"/>
    </row>
    <row r="156" spans="2:9" s="19" customFormat="1" ht="12.75">
      <c r="B156" s="43"/>
      <c r="C156" s="20"/>
      <c r="D156" s="20"/>
      <c r="F156" s="21"/>
      <c r="G156" s="21"/>
      <c r="H156" s="78"/>
      <c r="I156" s="89"/>
    </row>
    <row r="157" spans="2:9" s="19" customFormat="1" ht="12.75">
      <c r="B157" s="43"/>
      <c r="C157" s="20"/>
      <c r="D157" s="20"/>
      <c r="F157" s="21"/>
      <c r="G157" s="21"/>
      <c r="H157" s="78"/>
      <c r="I157" s="89"/>
    </row>
    <row r="158" spans="2:9" s="19" customFormat="1" ht="12.75">
      <c r="B158" s="43"/>
      <c r="C158" s="20"/>
      <c r="D158" s="20"/>
      <c r="F158" s="21"/>
      <c r="G158" s="21"/>
      <c r="H158" s="78"/>
      <c r="I158" s="89"/>
    </row>
    <row r="159" spans="2:9" s="19" customFormat="1" ht="12.75">
      <c r="B159" s="43"/>
      <c r="C159" s="20"/>
      <c r="D159" s="20"/>
      <c r="F159" s="21"/>
      <c r="G159" s="21"/>
      <c r="H159" s="78"/>
      <c r="I159" s="89"/>
    </row>
    <row r="160" spans="2:9" s="19" customFormat="1" ht="12.75">
      <c r="B160" s="43"/>
      <c r="C160" s="20"/>
      <c r="D160" s="20"/>
      <c r="F160" s="21"/>
      <c r="G160" s="21"/>
      <c r="H160" s="78"/>
      <c r="I160" s="89"/>
    </row>
    <row r="161" spans="2:9" s="19" customFormat="1" ht="12.75">
      <c r="B161" s="43"/>
      <c r="C161" s="20"/>
      <c r="D161" s="20"/>
      <c r="F161" s="21"/>
      <c r="G161" s="21"/>
      <c r="H161" s="78"/>
      <c r="I161" s="89"/>
    </row>
    <row r="162" spans="2:9" s="19" customFormat="1" ht="12.75">
      <c r="B162" s="43"/>
      <c r="C162" s="43"/>
      <c r="D162" s="43"/>
      <c r="E162" s="41"/>
      <c r="F162" s="56"/>
      <c r="G162" s="56"/>
      <c r="H162" s="80"/>
      <c r="I162" s="89"/>
    </row>
    <row r="163" spans="2:9" s="19" customFormat="1" ht="12.75">
      <c r="B163" s="43"/>
      <c r="C163" s="20"/>
      <c r="D163" s="20"/>
      <c r="F163" s="21"/>
      <c r="G163" s="21"/>
      <c r="H163" s="78"/>
      <c r="I163" s="89"/>
    </row>
    <row r="164" spans="2:9" s="19" customFormat="1" ht="12.75">
      <c r="B164" s="43"/>
      <c r="C164" s="20"/>
      <c r="D164" s="20"/>
      <c r="F164" s="21"/>
      <c r="G164" s="21"/>
      <c r="H164" s="78"/>
      <c r="I164" s="89"/>
    </row>
    <row r="165" spans="2:9" s="19" customFormat="1" ht="12.75">
      <c r="B165" s="43"/>
      <c r="C165" s="20"/>
      <c r="D165" s="20"/>
      <c r="F165" s="21"/>
      <c r="G165" s="21"/>
      <c r="H165" s="78"/>
      <c r="I165" s="89"/>
    </row>
    <row r="166" spans="2:9" s="19" customFormat="1" ht="12.75">
      <c r="B166" s="43"/>
      <c r="C166" s="20"/>
      <c r="D166" s="20"/>
      <c r="F166" s="21"/>
      <c r="G166" s="21"/>
      <c r="H166" s="78"/>
      <c r="I166" s="89"/>
    </row>
    <row r="167" spans="2:9" s="19" customFormat="1" ht="12.75">
      <c r="B167" s="43"/>
      <c r="C167" s="20"/>
      <c r="D167" s="20"/>
      <c r="F167" s="21"/>
      <c r="G167" s="21"/>
      <c r="H167" s="78"/>
      <c r="I167" s="89"/>
    </row>
    <row r="168" spans="2:9" s="19" customFormat="1" ht="12.75">
      <c r="B168" s="43"/>
      <c r="C168" s="20"/>
      <c r="D168" s="20"/>
      <c r="F168" s="21"/>
      <c r="G168" s="21"/>
      <c r="H168" s="78"/>
      <c r="I168" s="89"/>
    </row>
    <row r="169" spans="2:9" s="19" customFormat="1" ht="12.75">
      <c r="B169" s="43"/>
      <c r="C169" s="20"/>
      <c r="D169" s="20"/>
      <c r="F169" s="21"/>
      <c r="G169" s="21"/>
      <c r="H169" s="78"/>
      <c r="I169" s="89"/>
    </row>
    <row r="170" spans="2:9" s="19" customFormat="1" ht="12" customHeight="1">
      <c r="B170" s="43"/>
      <c r="C170" s="20"/>
      <c r="D170" s="20"/>
      <c r="F170" s="21"/>
      <c r="G170" s="21"/>
      <c r="H170" s="78"/>
      <c r="I170" s="89"/>
    </row>
    <row r="171" spans="2:9" s="19" customFormat="1" ht="12.75">
      <c r="B171" s="43"/>
      <c r="C171" s="20"/>
      <c r="D171" s="20"/>
      <c r="F171" s="21"/>
      <c r="G171" s="21"/>
      <c r="H171" s="78"/>
      <c r="I171" s="89"/>
    </row>
    <row r="172" spans="2:9" s="19" customFormat="1" ht="12.75">
      <c r="B172" s="43"/>
      <c r="C172" s="20"/>
      <c r="D172" s="20"/>
      <c r="F172" s="21"/>
      <c r="G172" s="21"/>
      <c r="H172" s="78"/>
      <c r="I172" s="89"/>
    </row>
    <row r="173" spans="2:9" s="19" customFormat="1" ht="12.75">
      <c r="B173" s="43"/>
      <c r="C173" s="43"/>
      <c r="D173" s="43"/>
      <c r="E173" s="41"/>
      <c r="F173" s="56"/>
      <c r="G173" s="56"/>
      <c r="H173" s="80"/>
      <c r="I173" s="89"/>
    </row>
    <row r="174" spans="2:9" s="19" customFormat="1" ht="12.75">
      <c r="B174" s="43"/>
      <c r="C174" s="20"/>
      <c r="D174" s="20"/>
      <c r="F174" s="21"/>
      <c r="G174" s="21"/>
      <c r="H174" s="78"/>
      <c r="I174" s="89"/>
    </row>
    <row r="175" spans="2:9" s="19" customFormat="1" ht="12.75">
      <c r="B175" s="43"/>
      <c r="C175" s="20"/>
      <c r="D175" s="20"/>
      <c r="F175" s="21"/>
      <c r="G175" s="21"/>
      <c r="H175" s="78"/>
      <c r="I175" s="89"/>
    </row>
    <row r="176" spans="2:9" s="19" customFormat="1" ht="12.75">
      <c r="B176" s="43"/>
      <c r="C176" s="20"/>
      <c r="D176" s="20"/>
      <c r="F176" s="21"/>
      <c r="G176" s="21"/>
      <c r="H176" s="78"/>
      <c r="I176" s="89"/>
    </row>
    <row r="177" spans="2:9" s="19" customFormat="1" ht="12.75">
      <c r="B177" s="43"/>
      <c r="C177" s="20"/>
      <c r="D177" s="20"/>
      <c r="F177" s="21"/>
      <c r="G177" s="21"/>
      <c r="H177" s="78"/>
      <c r="I177" s="89"/>
    </row>
    <row r="178" spans="2:9" s="19" customFormat="1" ht="12.75">
      <c r="B178" s="43"/>
      <c r="C178" s="20"/>
      <c r="D178" s="20"/>
      <c r="F178" s="21"/>
      <c r="G178" s="21"/>
      <c r="H178" s="78"/>
      <c r="I178" s="89"/>
    </row>
    <row r="179" spans="2:9" s="19" customFormat="1" ht="12.75">
      <c r="B179" s="43"/>
      <c r="C179" s="20"/>
      <c r="D179" s="20"/>
      <c r="F179" s="21"/>
      <c r="G179" s="21"/>
      <c r="H179" s="78"/>
      <c r="I179" s="89"/>
    </row>
    <row r="180" spans="2:9" s="19" customFormat="1" ht="12.75">
      <c r="B180" s="43"/>
      <c r="C180" s="20"/>
      <c r="D180" s="20"/>
      <c r="F180" s="21"/>
      <c r="G180" s="21"/>
      <c r="H180" s="78"/>
      <c r="I180" s="89"/>
    </row>
    <row r="181" spans="2:9" s="19" customFormat="1" ht="12.75">
      <c r="B181" s="43"/>
      <c r="C181" s="20"/>
      <c r="D181" s="20"/>
      <c r="F181" s="21"/>
      <c r="G181" s="21"/>
      <c r="H181" s="78"/>
      <c r="I181" s="89"/>
    </row>
    <row r="182" spans="2:9" s="19" customFormat="1" ht="12.75">
      <c r="B182" s="43"/>
      <c r="C182" s="20"/>
      <c r="D182" s="20"/>
      <c r="F182" s="21"/>
      <c r="G182" s="21"/>
      <c r="H182" s="78"/>
      <c r="I182" s="89"/>
    </row>
    <row r="183" spans="2:9" s="19" customFormat="1" ht="12.75">
      <c r="B183" s="43"/>
      <c r="C183" s="20"/>
      <c r="D183" s="20"/>
      <c r="F183" s="21"/>
      <c r="G183" s="21"/>
      <c r="H183" s="78"/>
      <c r="I183" s="89"/>
    </row>
    <row r="184" spans="2:9" s="22" customFormat="1" ht="12.75">
      <c r="B184" s="43"/>
      <c r="F184" s="55"/>
      <c r="G184" s="55"/>
      <c r="H184" s="79"/>
      <c r="I184" s="90"/>
    </row>
    <row r="185" spans="2:9" s="19" customFormat="1" ht="12.75">
      <c r="B185" s="43"/>
      <c r="C185" s="20"/>
      <c r="D185" s="20"/>
      <c r="F185" s="21"/>
      <c r="G185" s="21"/>
      <c r="H185" s="78"/>
      <c r="I185" s="89"/>
    </row>
    <row r="186" spans="2:9" s="19" customFormat="1" ht="12.75">
      <c r="B186" s="43"/>
      <c r="C186" s="20"/>
      <c r="D186" s="20"/>
      <c r="F186" s="21"/>
      <c r="G186" s="21"/>
      <c r="H186" s="78"/>
      <c r="I186" s="89"/>
    </row>
    <row r="187" spans="2:9" s="19" customFormat="1" ht="12.75">
      <c r="B187" s="43"/>
      <c r="C187" s="20"/>
      <c r="D187" s="20"/>
      <c r="F187" s="21"/>
      <c r="G187" s="21"/>
      <c r="H187" s="78"/>
      <c r="I187" s="89"/>
    </row>
    <row r="188" spans="2:9" s="19" customFormat="1" ht="12.75">
      <c r="B188" s="43"/>
      <c r="C188" s="20"/>
      <c r="D188" s="20"/>
      <c r="F188" s="21"/>
      <c r="G188" s="21"/>
      <c r="H188" s="78"/>
      <c r="I188" s="89"/>
    </row>
    <row r="189" spans="2:9" s="19" customFormat="1" ht="12.75">
      <c r="B189" s="43"/>
      <c r="C189" s="20"/>
      <c r="D189" s="20"/>
      <c r="F189" s="21"/>
      <c r="G189" s="21"/>
      <c r="H189" s="78"/>
      <c r="I189" s="89"/>
    </row>
    <row r="190" spans="2:9" s="19" customFormat="1" ht="12.75">
      <c r="B190" s="43"/>
      <c r="C190" s="20"/>
      <c r="D190" s="20"/>
      <c r="F190" s="21"/>
      <c r="G190" s="21"/>
      <c r="H190" s="78"/>
      <c r="I190" s="89"/>
    </row>
    <row r="191" spans="2:9" s="19" customFormat="1" ht="12.75">
      <c r="B191" s="43"/>
      <c r="C191" s="20"/>
      <c r="D191" s="20"/>
      <c r="F191" s="21"/>
      <c r="G191" s="21"/>
      <c r="H191" s="78"/>
      <c r="I191" s="89"/>
    </row>
    <row r="192" spans="2:9" s="19" customFormat="1" ht="12.75">
      <c r="B192" s="43"/>
      <c r="C192" s="43"/>
      <c r="D192" s="43"/>
      <c r="E192" s="41"/>
      <c r="F192" s="56"/>
      <c r="G192" s="56"/>
      <c r="H192" s="80"/>
      <c r="I192" s="89"/>
    </row>
    <row r="193" spans="2:9" s="19" customFormat="1" ht="12.75">
      <c r="B193" s="43"/>
      <c r="C193" s="20"/>
      <c r="D193" s="20"/>
      <c r="F193" s="21"/>
      <c r="G193" s="21"/>
      <c r="H193" s="78"/>
      <c r="I193" s="89"/>
    </row>
    <row r="194" spans="2:9" s="19" customFormat="1" ht="12.75">
      <c r="B194" s="43"/>
      <c r="C194" s="20"/>
      <c r="D194" s="20"/>
      <c r="F194" s="57"/>
      <c r="G194" s="57"/>
      <c r="H194" s="81"/>
      <c r="I194" s="89"/>
    </row>
    <row r="195" spans="2:9" s="51" customFormat="1" ht="26.25" customHeight="1">
      <c r="B195" s="58"/>
      <c r="F195" s="59"/>
      <c r="G195" s="59"/>
      <c r="H195" s="82"/>
      <c r="I195" s="91"/>
    </row>
    <row r="196" spans="2:9" s="19" customFormat="1" ht="12.75">
      <c r="B196" s="43"/>
      <c r="C196" s="22"/>
      <c r="D196" s="22"/>
      <c r="F196" s="21"/>
      <c r="G196" s="21"/>
      <c r="H196" s="78"/>
      <c r="I196" s="89"/>
    </row>
    <row r="197" spans="2:9" s="19" customFormat="1" ht="12.75">
      <c r="B197" s="43"/>
      <c r="C197" s="20"/>
      <c r="D197" s="20"/>
      <c r="F197" s="21"/>
      <c r="G197" s="21"/>
      <c r="H197" s="78"/>
      <c r="I197" s="89"/>
    </row>
    <row r="198" spans="2:9" s="19" customFormat="1" ht="12.75">
      <c r="B198" s="43"/>
      <c r="C198" s="20"/>
      <c r="D198" s="20"/>
      <c r="F198" s="21"/>
      <c r="G198" s="21"/>
      <c r="H198" s="78"/>
      <c r="I198" s="89"/>
    </row>
    <row r="199" spans="2:9" s="19" customFormat="1" ht="12.75">
      <c r="B199" s="43"/>
      <c r="C199" s="20"/>
      <c r="D199" s="20"/>
      <c r="F199" s="21"/>
      <c r="G199" s="21"/>
      <c r="H199" s="78"/>
      <c r="I199" s="89"/>
    </row>
    <row r="200" spans="2:9" s="19" customFormat="1" ht="12.75">
      <c r="B200" s="43"/>
      <c r="C200" s="20"/>
      <c r="D200" s="20"/>
      <c r="F200" s="21"/>
      <c r="G200" s="21"/>
      <c r="H200" s="78"/>
      <c r="I200" s="89"/>
    </row>
    <row r="201" spans="2:9" s="19" customFormat="1" ht="12.75">
      <c r="B201" s="43"/>
      <c r="C201" s="20"/>
      <c r="D201" s="20"/>
      <c r="F201" s="21"/>
      <c r="G201" s="21"/>
      <c r="H201" s="78"/>
      <c r="I201" s="89"/>
    </row>
    <row r="202" spans="2:9" s="19" customFormat="1" ht="12.75">
      <c r="B202" s="43"/>
      <c r="C202" s="20"/>
      <c r="D202" s="20"/>
      <c r="F202" s="21"/>
      <c r="G202" s="21"/>
      <c r="H202" s="78"/>
      <c r="I202" s="89"/>
    </row>
    <row r="203" spans="2:9" s="19" customFormat="1" ht="12.75">
      <c r="B203" s="43"/>
      <c r="C203" s="20"/>
      <c r="D203" s="20"/>
      <c r="F203" s="21"/>
      <c r="G203" s="21"/>
      <c r="H203" s="78"/>
      <c r="I203" s="89"/>
    </row>
    <row r="204" spans="2:9" s="19" customFormat="1" ht="12.75">
      <c r="B204" s="43"/>
      <c r="C204" s="20"/>
      <c r="D204" s="20"/>
      <c r="F204" s="21"/>
      <c r="G204" s="21"/>
      <c r="H204" s="78"/>
      <c r="I204" s="89"/>
    </row>
    <row r="205" spans="2:9" s="19" customFormat="1" ht="12.75">
      <c r="B205" s="43"/>
      <c r="C205" s="20"/>
      <c r="D205" s="20"/>
      <c r="F205" s="21"/>
      <c r="G205" s="21"/>
      <c r="H205" s="78"/>
      <c r="I205" s="89"/>
    </row>
    <row r="206" spans="2:9" s="19" customFormat="1" ht="12.75">
      <c r="B206" s="43"/>
      <c r="C206" s="20"/>
      <c r="D206" s="20"/>
      <c r="F206" s="21"/>
      <c r="G206" s="21"/>
      <c r="H206" s="78"/>
      <c r="I206" s="89"/>
    </row>
    <row r="207" spans="2:9" s="19" customFormat="1" ht="12.75">
      <c r="B207" s="43"/>
      <c r="C207" s="20"/>
      <c r="D207" s="20"/>
      <c r="F207" s="21"/>
      <c r="G207" s="21"/>
      <c r="H207" s="78"/>
      <c r="I207" s="89"/>
    </row>
    <row r="208" spans="2:9" s="19" customFormat="1" ht="12.75">
      <c r="B208" s="43"/>
      <c r="C208" s="20"/>
      <c r="D208" s="20"/>
      <c r="F208" s="21"/>
      <c r="G208" s="21"/>
      <c r="H208" s="78"/>
      <c r="I208" s="89"/>
    </row>
    <row r="209" spans="2:9" s="19" customFormat="1" ht="12.75">
      <c r="B209" s="43"/>
      <c r="C209" s="20"/>
      <c r="D209" s="20"/>
      <c r="F209" s="21"/>
      <c r="G209" s="21"/>
      <c r="H209" s="78"/>
      <c r="I209" s="89"/>
    </row>
    <row r="210" spans="2:9" s="19" customFormat="1" ht="12.75">
      <c r="B210" s="43"/>
      <c r="C210" s="20"/>
      <c r="D210" s="20"/>
      <c r="F210" s="21"/>
      <c r="G210" s="21"/>
      <c r="H210" s="78"/>
      <c r="I210" s="89"/>
    </row>
    <row r="211" spans="2:9" s="19" customFormat="1" ht="12.75">
      <c r="B211" s="43"/>
      <c r="C211" s="20"/>
      <c r="D211" s="20"/>
      <c r="F211" s="21"/>
      <c r="G211" s="21"/>
      <c r="H211" s="78"/>
      <c r="I211" s="89"/>
    </row>
    <row r="212" spans="2:9" s="19" customFormat="1" ht="12.75">
      <c r="B212" s="43"/>
      <c r="C212" s="20"/>
      <c r="D212" s="20"/>
      <c r="F212" s="21"/>
      <c r="G212" s="21"/>
      <c r="H212" s="78"/>
      <c r="I212" s="89"/>
    </row>
    <row r="213" spans="2:9" s="19" customFormat="1" ht="12.75">
      <c r="B213" s="43"/>
      <c r="C213" s="22"/>
      <c r="D213" s="20"/>
      <c r="F213" s="21"/>
      <c r="G213" s="21"/>
      <c r="H213" s="78"/>
      <c r="I213" s="89"/>
    </row>
    <row r="214" spans="2:9" s="19" customFormat="1" ht="12.75">
      <c r="B214" s="43"/>
      <c r="C214" s="20"/>
      <c r="D214" s="20"/>
      <c r="F214" s="21"/>
      <c r="G214" s="21"/>
      <c r="H214" s="78"/>
      <c r="I214" s="89"/>
    </row>
    <row r="215" spans="2:9" s="19" customFormat="1" ht="12.75">
      <c r="B215" s="43"/>
      <c r="C215" s="20"/>
      <c r="D215" s="20"/>
      <c r="F215" s="21"/>
      <c r="G215" s="21"/>
      <c r="H215" s="78"/>
      <c r="I215" s="89"/>
    </row>
    <row r="216" spans="2:9" s="19" customFormat="1" ht="12.75">
      <c r="B216" s="43"/>
      <c r="C216" s="20"/>
      <c r="D216" s="20"/>
      <c r="F216" s="21"/>
      <c r="G216" s="21"/>
      <c r="H216" s="78"/>
      <c r="I216" s="89"/>
    </row>
    <row r="217" spans="2:9" s="19" customFormat="1" ht="12.75">
      <c r="B217" s="43"/>
      <c r="C217" s="20"/>
      <c r="D217" s="20"/>
      <c r="F217" s="21"/>
      <c r="G217" s="21"/>
      <c r="H217" s="78"/>
      <c r="I217" s="89"/>
    </row>
    <row r="218" spans="2:9" s="19" customFormat="1" ht="12.75">
      <c r="B218" s="43"/>
      <c r="C218" s="20"/>
      <c r="D218" s="20"/>
      <c r="F218" s="21"/>
      <c r="G218" s="21"/>
      <c r="H218" s="78"/>
      <c r="I218" s="89"/>
    </row>
    <row r="219" spans="2:9" s="19" customFormat="1" ht="12.75">
      <c r="B219" s="43"/>
      <c r="C219" s="20"/>
      <c r="D219" s="20"/>
      <c r="F219" s="21"/>
      <c r="G219" s="21"/>
      <c r="H219" s="78"/>
      <c r="I219" s="89"/>
    </row>
    <row r="220" spans="2:9" s="19" customFormat="1" ht="12.75">
      <c r="B220" s="43"/>
      <c r="C220" s="20"/>
      <c r="D220" s="20"/>
      <c r="F220" s="21"/>
      <c r="G220" s="21"/>
      <c r="H220" s="78"/>
      <c r="I220" s="89"/>
    </row>
    <row r="221" spans="2:9" s="19" customFormat="1" ht="12.75" customHeight="1">
      <c r="B221" s="43"/>
      <c r="C221" s="20"/>
      <c r="D221" s="20"/>
      <c r="F221" s="21"/>
      <c r="G221" s="21"/>
      <c r="H221" s="78"/>
      <c r="I221" s="89"/>
    </row>
    <row r="222" spans="2:9" s="19" customFormat="1" ht="12.75">
      <c r="B222" s="43"/>
      <c r="C222" s="20"/>
      <c r="D222" s="20"/>
      <c r="F222" s="21"/>
      <c r="G222" s="21"/>
      <c r="H222" s="78"/>
      <c r="I222" s="89"/>
    </row>
    <row r="223" spans="2:9" s="19" customFormat="1" ht="12.75">
      <c r="B223" s="43"/>
      <c r="C223" s="20"/>
      <c r="D223" s="20"/>
      <c r="F223" s="21"/>
      <c r="G223" s="21"/>
      <c r="H223" s="78"/>
      <c r="I223" s="89"/>
    </row>
    <row r="224" spans="2:9" s="19" customFormat="1" ht="12.75">
      <c r="B224" s="43"/>
      <c r="C224" s="20"/>
      <c r="D224" s="20"/>
      <c r="F224" s="21"/>
      <c r="G224" s="21"/>
      <c r="H224" s="78"/>
      <c r="I224" s="89"/>
    </row>
    <row r="225" spans="2:9" s="19" customFormat="1" ht="12.75">
      <c r="B225" s="43"/>
      <c r="C225" s="20"/>
      <c r="D225" s="20"/>
      <c r="F225" s="21"/>
      <c r="G225" s="21"/>
      <c r="H225" s="78"/>
      <c r="I225" s="89"/>
    </row>
    <row r="226" spans="2:9" s="19" customFormat="1" ht="12.75">
      <c r="B226" s="43"/>
      <c r="C226" s="20"/>
      <c r="D226" s="20"/>
      <c r="F226" s="21"/>
      <c r="G226" s="21"/>
      <c r="H226" s="78"/>
      <c r="I226" s="89"/>
    </row>
    <row r="227" spans="2:9" s="27" customFormat="1" ht="11.25">
      <c r="B227" s="42"/>
      <c r="F227" s="30"/>
      <c r="G227" s="30"/>
      <c r="H227" s="83"/>
      <c r="I227" s="92"/>
    </row>
    <row r="228" spans="2:9" s="19" customFormat="1" ht="12.75">
      <c r="B228" s="43"/>
      <c r="C228" s="22"/>
      <c r="D228" s="20"/>
      <c r="F228" s="21"/>
      <c r="G228" s="21"/>
      <c r="H228" s="78"/>
      <c r="I228" s="89"/>
    </row>
    <row r="229" spans="2:9" s="28" customFormat="1" ht="11.25" customHeight="1">
      <c r="B229" s="101"/>
      <c r="C229" s="31"/>
      <c r="D229" s="31"/>
      <c r="F229" s="32"/>
      <c r="G229" s="32"/>
      <c r="H229" s="84"/>
      <c r="I229" s="97"/>
    </row>
    <row r="230" spans="2:9" s="28" customFormat="1" ht="11.25" customHeight="1">
      <c r="B230" s="101"/>
      <c r="C230" s="31"/>
      <c r="D230" s="31"/>
      <c r="F230" s="32"/>
      <c r="G230" s="32"/>
      <c r="H230" s="84"/>
      <c r="I230" s="97"/>
    </row>
    <row r="231" spans="2:9" s="28" customFormat="1" ht="11.25" customHeight="1">
      <c r="B231" s="101"/>
      <c r="C231" s="31"/>
      <c r="D231" s="31"/>
      <c r="F231" s="32"/>
      <c r="G231" s="32"/>
      <c r="H231" s="84"/>
      <c r="I231" s="97"/>
    </row>
    <row r="232" spans="2:9" s="28" customFormat="1" ht="11.25" customHeight="1">
      <c r="B232" s="101"/>
      <c r="C232" s="31"/>
      <c r="D232" s="31"/>
      <c r="F232" s="32"/>
      <c r="G232" s="32"/>
      <c r="H232" s="84"/>
      <c r="I232" s="97"/>
    </row>
    <row r="233" spans="2:9" s="28" customFormat="1" ht="11.25" customHeight="1">
      <c r="B233" s="101"/>
      <c r="C233" s="31"/>
      <c r="D233" s="31"/>
      <c r="F233" s="32"/>
      <c r="G233" s="32"/>
      <c r="H233" s="84"/>
      <c r="I233" s="97"/>
    </row>
    <row r="234" spans="2:9" s="28" customFormat="1" ht="11.25" customHeight="1">
      <c r="B234" s="101"/>
      <c r="C234" s="31"/>
      <c r="D234" s="31"/>
      <c r="F234" s="32"/>
      <c r="G234" s="32"/>
      <c r="H234" s="84"/>
      <c r="I234" s="97"/>
    </row>
    <row r="235" spans="2:9" s="28" customFormat="1" ht="11.25" customHeight="1">
      <c r="B235" s="101"/>
      <c r="C235" s="31"/>
      <c r="D235" s="31"/>
      <c r="F235" s="32"/>
      <c r="G235" s="32"/>
      <c r="H235" s="84"/>
      <c r="I235" s="97"/>
    </row>
    <row r="236" spans="2:9" s="28" customFormat="1" ht="11.25" customHeight="1">
      <c r="B236" s="101"/>
      <c r="C236" s="31"/>
      <c r="D236" s="31"/>
      <c r="F236" s="32"/>
      <c r="G236" s="32"/>
      <c r="H236" s="84"/>
      <c r="I236" s="97"/>
    </row>
    <row r="237" spans="2:9" s="28" customFormat="1" ht="11.25" customHeight="1">
      <c r="B237" s="101"/>
      <c r="C237" s="31"/>
      <c r="D237" s="31"/>
      <c r="F237" s="32"/>
      <c r="G237" s="32"/>
      <c r="H237" s="84"/>
      <c r="I237" s="97"/>
    </row>
    <row r="238" spans="2:9" s="28" customFormat="1" ht="11.25" customHeight="1">
      <c r="B238" s="101"/>
      <c r="C238" s="31"/>
      <c r="D238" s="31"/>
      <c r="F238" s="32"/>
      <c r="G238" s="32"/>
      <c r="H238" s="84"/>
      <c r="I238" s="97"/>
    </row>
    <row r="239" spans="2:9" s="28" customFormat="1" ht="11.25" customHeight="1">
      <c r="B239" s="101"/>
      <c r="C239" s="31"/>
      <c r="D239" s="31"/>
      <c r="F239" s="32"/>
      <c r="G239" s="32"/>
      <c r="H239" s="84"/>
      <c r="I239" s="97"/>
    </row>
    <row r="240" spans="2:9" s="28" customFormat="1" ht="11.25" customHeight="1">
      <c r="B240" s="101"/>
      <c r="C240" s="31"/>
      <c r="D240" s="31"/>
      <c r="F240" s="32"/>
      <c r="G240" s="32"/>
      <c r="H240" s="84"/>
      <c r="I240" s="97"/>
    </row>
    <row r="241" spans="2:9" s="28" customFormat="1" ht="11.25" customHeight="1">
      <c r="B241" s="101"/>
      <c r="C241" s="31"/>
      <c r="D241" s="31"/>
      <c r="F241" s="32"/>
      <c r="G241" s="32"/>
      <c r="H241" s="84"/>
      <c r="I241" s="97"/>
    </row>
    <row r="242" spans="2:9" s="28" customFormat="1" ht="11.25" customHeight="1">
      <c r="B242" s="101"/>
      <c r="C242" s="31"/>
      <c r="D242" s="31"/>
      <c r="F242" s="32"/>
      <c r="G242" s="32"/>
      <c r="H242" s="84"/>
      <c r="I242" s="97"/>
    </row>
    <row r="243" spans="2:9" s="28" customFormat="1" ht="11.25" customHeight="1">
      <c r="B243" s="101"/>
      <c r="C243" s="31"/>
      <c r="D243" s="31"/>
      <c r="F243" s="32"/>
      <c r="G243" s="32"/>
      <c r="H243" s="84"/>
      <c r="I243" s="97"/>
    </row>
    <row r="244" spans="2:9" s="28" customFormat="1" ht="11.25" customHeight="1">
      <c r="B244" s="101"/>
      <c r="C244" s="31"/>
      <c r="D244" s="31"/>
      <c r="F244" s="32"/>
      <c r="G244" s="32"/>
      <c r="H244" s="84"/>
      <c r="I244" s="97"/>
    </row>
    <row r="245" spans="2:9" s="28" customFormat="1" ht="11.25" customHeight="1">
      <c r="B245" s="101"/>
      <c r="C245" s="31"/>
      <c r="D245" s="31"/>
      <c r="F245" s="32"/>
      <c r="G245" s="32"/>
      <c r="H245" s="84"/>
      <c r="I245" s="97"/>
    </row>
    <row r="246" spans="2:9" s="28" customFormat="1" ht="11.25" customHeight="1">
      <c r="B246" s="101"/>
      <c r="C246" s="31"/>
      <c r="D246" s="31"/>
      <c r="F246" s="32"/>
      <c r="G246" s="32"/>
      <c r="H246" s="84"/>
      <c r="I246" s="97"/>
    </row>
    <row r="247" spans="2:9" s="28" customFormat="1" ht="11.25" customHeight="1">
      <c r="B247" s="101"/>
      <c r="C247" s="31"/>
      <c r="D247" s="31"/>
      <c r="F247" s="32"/>
      <c r="G247" s="32"/>
      <c r="H247" s="84"/>
      <c r="I247" s="97"/>
    </row>
    <row r="248" spans="2:9" s="28" customFormat="1" ht="11.25" customHeight="1">
      <c r="B248" s="101"/>
      <c r="C248" s="31"/>
      <c r="D248" s="31"/>
      <c r="F248" s="32"/>
      <c r="G248" s="32"/>
      <c r="H248" s="84"/>
      <c r="I248" s="97"/>
    </row>
    <row r="249" spans="2:9" s="28" customFormat="1" ht="11.25" customHeight="1">
      <c r="B249" s="101"/>
      <c r="C249" s="31"/>
      <c r="D249" s="31"/>
      <c r="F249" s="32"/>
      <c r="G249" s="32"/>
      <c r="H249" s="84"/>
      <c r="I249" s="97"/>
    </row>
    <row r="250" spans="2:9" s="28" customFormat="1" ht="11.25" customHeight="1">
      <c r="B250" s="101"/>
      <c r="C250" s="31"/>
      <c r="D250" s="31"/>
      <c r="F250" s="32"/>
      <c r="G250" s="32"/>
      <c r="H250" s="84"/>
      <c r="I250" s="97"/>
    </row>
    <row r="251" spans="2:9" s="28" customFormat="1" ht="11.25" customHeight="1">
      <c r="B251" s="101"/>
      <c r="C251" s="31"/>
      <c r="D251" s="31"/>
      <c r="F251" s="32"/>
      <c r="G251" s="32"/>
      <c r="H251" s="84"/>
      <c r="I251" s="97"/>
    </row>
    <row r="252" spans="2:9" s="28" customFormat="1" ht="11.25" customHeight="1">
      <c r="B252" s="101"/>
      <c r="C252" s="31"/>
      <c r="D252" s="31"/>
      <c r="F252" s="32"/>
      <c r="G252" s="32"/>
      <c r="H252" s="84"/>
      <c r="I252" s="97"/>
    </row>
    <row r="253" spans="2:9" s="28" customFormat="1" ht="11.25" customHeight="1">
      <c r="B253" s="101"/>
      <c r="C253" s="31"/>
      <c r="D253" s="31"/>
      <c r="F253" s="32"/>
      <c r="G253" s="32"/>
      <c r="H253" s="84"/>
      <c r="I253" s="97"/>
    </row>
    <row r="254" spans="2:9" s="28" customFormat="1" ht="11.25" customHeight="1">
      <c r="B254" s="101"/>
      <c r="C254" s="31"/>
      <c r="D254" s="31"/>
      <c r="F254" s="32"/>
      <c r="G254" s="32"/>
      <c r="H254" s="84"/>
      <c r="I254" s="97"/>
    </row>
    <row r="255" spans="2:9" s="28" customFormat="1" ht="11.25" customHeight="1">
      <c r="B255" s="101"/>
      <c r="C255" s="31"/>
      <c r="D255" s="31"/>
      <c r="F255" s="32"/>
      <c r="G255" s="32"/>
      <c r="H255" s="84"/>
      <c r="I255" s="97"/>
    </row>
    <row r="256" spans="2:9" s="28" customFormat="1" ht="11.25" customHeight="1">
      <c r="B256" s="101"/>
      <c r="C256" s="31"/>
      <c r="D256" s="31"/>
      <c r="F256" s="32"/>
      <c r="G256" s="32"/>
      <c r="H256" s="84"/>
      <c r="I256" s="97"/>
    </row>
    <row r="257" spans="2:9" s="28" customFormat="1" ht="11.25" customHeight="1">
      <c r="B257" s="101"/>
      <c r="C257" s="31"/>
      <c r="D257" s="31"/>
      <c r="F257" s="32"/>
      <c r="G257" s="32"/>
      <c r="H257" s="84"/>
      <c r="I257" s="97"/>
    </row>
    <row r="258" spans="2:9" s="28" customFormat="1" ht="11.25" customHeight="1">
      <c r="B258" s="101"/>
      <c r="C258" s="31"/>
      <c r="D258" s="31"/>
      <c r="F258" s="32"/>
      <c r="G258" s="32"/>
      <c r="H258" s="84"/>
      <c r="I258" s="97"/>
    </row>
    <row r="259" spans="2:9" s="28" customFormat="1" ht="11.25" customHeight="1">
      <c r="B259" s="101"/>
      <c r="C259" s="31"/>
      <c r="D259" s="31"/>
      <c r="F259" s="32"/>
      <c r="G259" s="32"/>
      <c r="H259" s="84"/>
      <c r="I259" s="97"/>
    </row>
    <row r="260" spans="2:9" s="28" customFormat="1" ht="11.25" customHeight="1">
      <c r="B260" s="101"/>
      <c r="C260" s="31"/>
      <c r="D260" s="31"/>
      <c r="F260" s="32"/>
      <c r="G260" s="32"/>
      <c r="H260" s="84"/>
      <c r="I260" s="97"/>
    </row>
    <row r="261" spans="2:9" s="28" customFormat="1" ht="11.25" customHeight="1">
      <c r="B261" s="101"/>
      <c r="C261" s="31"/>
      <c r="D261" s="31"/>
      <c r="F261" s="32"/>
      <c r="G261" s="32"/>
      <c r="H261" s="84"/>
      <c r="I261" s="97"/>
    </row>
    <row r="262" spans="2:9" s="28" customFormat="1" ht="11.25" customHeight="1">
      <c r="B262" s="101"/>
      <c r="C262" s="31"/>
      <c r="D262" s="31"/>
      <c r="F262" s="32"/>
      <c r="G262" s="32"/>
      <c r="H262" s="84"/>
      <c r="I262" s="97"/>
    </row>
    <row r="263" spans="2:9" s="28" customFormat="1" ht="11.25" customHeight="1">
      <c r="B263" s="101"/>
      <c r="C263" s="31"/>
      <c r="D263" s="31"/>
      <c r="F263" s="32"/>
      <c r="G263" s="32"/>
      <c r="H263" s="84"/>
      <c r="I263" s="97"/>
    </row>
    <row r="264" spans="2:9" s="28" customFormat="1" ht="11.25" customHeight="1">
      <c r="B264" s="101"/>
      <c r="C264" s="31"/>
      <c r="D264" s="31"/>
      <c r="F264" s="32"/>
      <c r="G264" s="32"/>
      <c r="H264" s="84"/>
      <c r="I264" s="97"/>
    </row>
    <row r="265" spans="2:9" s="28" customFormat="1" ht="11.25" customHeight="1">
      <c r="B265" s="101"/>
      <c r="C265" s="31"/>
      <c r="D265" s="31"/>
      <c r="F265" s="32"/>
      <c r="G265" s="32"/>
      <c r="H265" s="84"/>
      <c r="I265" s="97"/>
    </row>
    <row r="266" spans="2:9" s="28" customFormat="1" ht="11.25" customHeight="1">
      <c r="B266" s="101"/>
      <c r="C266" s="31"/>
      <c r="D266" s="31"/>
      <c r="F266" s="32"/>
      <c r="G266" s="32"/>
      <c r="H266" s="84"/>
      <c r="I266" s="97"/>
    </row>
    <row r="267" spans="2:9" s="28" customFormat="1" ht="11.25" customHeight="1">
      <c r="B267" s="101"/>
      <c r="C267" s="31"/>
      <c r="D267" s="31"/>
      <c r="F267" s="32"/>
      <c r="G267" s="32"/>
      <c r="H267" s="84"/>
      <c r="I267" s="97"/>
    </row>
    <row r="268" spans="2:9" s="28" customFormat="1" ht="11.25" customHeight="1">
      <c r="B268" s="101"/>
      <c r="C268" s="33"/>
      <c r="D268" s="31"/>
      <c r="F268" s="32"/>
      <c r="G268" s="32"/>
      <c r="H268" s="84"/>
      <c r="I268" s="97"/>
    </row>
    <row r="269" spans="2:9" s="28" customFormat="1" ht="11.25" customHeight="1">
      <c r="B269" s="101"/>
      <c r="C269" s="31"/>
      <c r="D269" s="31"/>
      <c r="F269" s="32"/>
      <c r="G269" s="32"/>
      <c r="H269" s="84"/>
      <c r="I269" s="97"/>
    </row>
    <row r="270" spans="2:9" s="28" customFormat="1" ht="11.25" customHeight="1">
      <c r="B270" s="101"/>
      <c r="C270" s="31"/>
      <c r="D270" s="31"/>
      <c r="F270" s="32"/>
      <c r="G270" s="32"/>
      <c r="H270" s="84"/>
      <c r="I270" s="97"/>
    </row>
    <row r="271" spans="2:9" s="29" customFormat="1" ht="15" customHeight="1">
      <c r="B271" s="34"/>
      <c r="C271" s="34"/>
      <c r="D271" s="34"/>
      <c r="F271" s="35"/>
      <c r="G271" s="35"/>
      <c r="H271" s="85"/>
      <c r="I271" s="93"/>
    </row>
    <row r="272" spans="2:9" s="19" customFormat="1" ht="12.75">
      <c r="B272" s="43"/>
      <c r="C272" s="20"/>
      <c r="D272" s="20"/>
      <c r="F272" s="21"/>
      <c r="G272" s="21"/>
      <c r="H272" s="78"/>
      <c r="I272" s="89"/>
    </row>
    <row r="273" spans="2:9" s="19" customFormat="1" ht="12.75">
      <c r="B273" s="43"/>
      <c r="C273" s="20"/>
      <c r="D273" s="20"/>
      <c r="F273" s="21"/>
      <c r="G273" s="21"/>
      <c r="H273" s="78"/>
      <c r="I273" s="89"/>
    </row>
    <row r="274" spans="2:9" s="19" customFormat="1" ht="12.75">
      <c r="B274" s="43"/>
      <c r="C274" s="20"/>
      <c r="D274" s="20"/>
      <c r="F274" s="21"/>
      <c r="G274" s="21"/>
      <c r="H274" s="78"/>
      <c r="I274" s="89"/>
    </row>
    <row r="275" spans="2:9" s="19" customFormat="1" ht="12.75">
      <c r="B275" s="43"/>
      <c r="C275" s="20"/>
      <c r="D275" s="20"/>
      <c r="F275" s="21"/>
      <c r="G275" s="21"/>
      <c r="H275" s="78"/>
      <c r="I275" s="89"/>
    </row>
    <row r="276" spans="2:9" s="19" customFormat="1" ht="12.75">
      <c r="B276" s="43"/>
      <c r="C276" s="20"/>
      <c r="D276" s="20"/>
      <c r="F276" s="21"/>
      <c r="G276" s="21"/>
      <c r="H276" s="78"/>
      <c r="I276" s="89"/>
    </row>
    <row r="277" spans="2:9" s="19" customFormat="1" ht="12.75">
      <c r="B277" s="43"/>
      <c r="C277" s="20"/>
      <c r="D277" s="20"/>
      <c r="F277" s="21"/>
      <c r="G277" s="21"/>
      <c r="H277" s="78"/>
      <c r="I277" s="89"/>
    </row>
    <row r="278" spans="2:9" s="19" customFormat="1" ht="12.75">
      <c r="B278" s="43"/>
      <c r="C278" s="20"/>
      <c r="D278" s="20"/>
      <c r="F278" s="21"/>
      <c r="G278" s="21"/>
      <c r="H278" s="78"/>
      <c r="I278" s="89"/>
    </row>
    <row r="279" spans="2:9" s="19" customFormat="1" ht="12.75">
      <c r="B279" s="43"/>
      <c r="C279" s="22"/>
      <c r="D279" s="20"/>
      <c r="F279" s="21"/>
      <c r="G279" s="21"/>
      <c r="H279" s="78"/>
      <c r="I279" s="89"/>
    </row>
    <row r="280" spans="2:9" s="19" customFormat="1" ht="12.75">
      <c r="B280" s="43"/>
      <c r="C280" s="22"/>
      <c r="D280" s="20"/>
      <c r="F280" s="21"/>
      <c r="G280" s="21"/>
      <c r="H280" s="78"/>
      <c r="I280" s="89"/>
    </row>
    <row r="281" spans="2:9" s="19" customFormat="1" ht="12.75">
      <c r="B281" s="43"/>
      <c r="C281" s="20"/>
      <c r="D281" s="20"/>
      <c r="F281" s="21"/>
      <c r="G281" s="21"/>
      <c r="H281" s="78"/>
      <c r="I281" s="89"/>
    </row>
    <row r="282" spans="2:9" s="19" customFormat="1" ht="12.75">
      <c r="B282" s="43"/>
      <c r="C282" s="20"/>
      <c r="D282" s="20"/>
      <c r="F282" s="21"/>
      <c r="G282" s="21"/>
      <c r="H282" s="78"/>
      <c r="I282" s="89"/>
    </row>
    <row r="283" spans="2:9" s="19" customFormat="1" ht="12.75">
      <c r="B283" s="43"/>
      <c r="C283" s="20"/>
      <c r="D283" s="20"/>
      <c r="F283" s="21"/>
      <c r="G283" s="21"/>
      <c r="H283" s="78"/>
      <c r="I283" s="89"/>
    </row>
    <row r="284" spans="2:9" s="19" customFormat="1" ht="12.75">
      <c r="B284" s="43"/>
      <c r="C284" s="20"/>
      <c r="D284" s="20"/>
      <c r="F284" s="21"/>
      <c r="G284" s="21"/>
      <c r="H284" s="78"/>
      <c r="I284" s="89"/>
    </row>
    <row r="285" spans="2:9" s="19" customFormat="1" ht="12.75">
      <c r="B285" s="43"/>
      <c r="C285" s="20"/>
      <c r="D285" s="20"/>
      <c r="F285" s="21"/>
      <c r="G285" s="21"/>
      <c r="H285" s="78"/>
      <c r="I285" s="89"/>
    </row>
    <row r="286" spans="2:9" s="19" customFormat="1" ht="12.75">
      <c r="B286" s="43"/>
      <c r="C286" s="20"/>
      <c r="D286" s="20"/>
      <c r="F286" s="21"/>
      <c r="G286" s="21"/>
      <c r="H286" s="78"/>
      <c r="I286" s="89"/>
    </row>
    <row r="287" spans="2:9" s="19" customFormat="1" ht="12.75">
      <c r="B287" s="43"/>
      <c r="C287" s="20"/>
      <c r="D287" s="20"/>
      <c r="F287" s="21"/>
      <c r="G287" s="21"/>
      <c r="H287" s="78"/>
      <c r="I287" s="89"/>
    </row>
    <row r="288" spans="2:9" s="19" customFormat="1" ht="12.75">
      <c r="B288" s="43"/>
      <c r="C288" s="22"/>
      <c r="D288" s="20"/>
      <c r="F288" s="21"/>
      <c r="G288" s="21"/>
      <c r="H288" s="78"/>
      <c r="I288" s="89"/>
    </row>
    <row r="289" spans="2:9" s="19" customFormat="1" ht="12.75">
      <c r="B289" s="43"/>
      <c r="C289" s="20"/>
      <c r="D289" s="20"/>
      <c r="F289" s="21"/>
      <c r="G289" s="21"/>
      <c r="H289" s="78"/>
      <c r="I289" s="89"/>
    </row>
    <row r="290" spans="2:9" s="19" customFormat="1" ht="12.75">
      <c r="B290" s="43"/>
      <c r="C290" s="20"/>
      <c r="D290" s="20"/>
      <c r="F290" s="21"/>
      <c r="G290" s="21"/>
      <c r="H290" s="78"/>
      <c r="I290" s="89"/>
    </row>
    <row r="291" spans="2:9" s="19" customFormat="1" ht="12.75" customHeight="1">
      <c r="B291" s="43"/>
      <c r="C291" s="20"/>
      <c r="D291" s="20"/>
      <c r="F291" s="21"/>
      <c r="G291" s="21"/>
      <c r="H291" s="78"/>
      <c r="I291" s="89"/>
    </row>
    <row r="292" spans="2:9" s="20" customFormat="1" ht="24" customHeight="1">
      <c r="B292" s="43"/>
      <c r="C292" s="23"/>
      <c r="D292" s="23"/>
      <c r="F292" s="24"/>
      <c r="G292" s="24"/>
      <c r="H292" s="86"/>
      <c r="I292" s="90"/>
    </row>
    <row r="293" spans="2:9" s="19" customFormat="1" ht="12.75" customHeight="1">
      <c r="B293" s="43"/>
      <c r="C293" s="20"/>
      <c r="D293" s="20"/>
      <c r="F293" s="21"/>
      <c r="G293" s="21"/>
      <c r="H293" s="78"/>
      <c r="I293" s="89"/>
    </row>
    <row r="294" spans="2:9" s="19" customFormat="1" ht="12.75" customHeight="1">
      <c r="B294" s="43"/>
      <c r="C294" s="20"/>
      <c r="D294" s="20"/>
      <c r="F294" s="21"/>
      <c r="G294" s="21"/>
      <c r="H294" s="78"/>
      <c r="I294" s="89"/>
    </row>
    <row r="295" spans="2:9" s="19" customFormat="1" ht="12.75" customHeight="1">
      <c r="B295" s="43"/>
      <c r="C295" s="20"/>
      <c r="D295" s="20"/>
      <c r="F295" s="21"/>
      <c r="G295" s="21"/>
      <c r="H295" s="78"/>
      <c r="I295" s="89"/>
    </row>
    <row r="296" spans="2:9" s="19" customFormat="1" ht="12.75">
      <c r="B296" s="43"/>
      <c r="C296" s="20"/>
      <c r="D296" s="20"/>
      <c r="F296" s="21"/>
      <c r="G296" s="21"/>
      <c r="H296" s="78"/>
      <c r="I296" s="89"/>
    </row>
    <row r="297" spans="2:9" s="19" customFormat="1" ht="12.75">
      <c r="B297" s="43"/>
      <c r="C297" s="20"/>
      <c r="D297" s="20"/>
      <c r="F297" s="21"/>
      <c r="G297" s="21"/>
      <c r="H297" s="78"/>
      <c r="I297" s="89"/>
    </row>
    <row r="298" spans="2:9" s="19" customFormat="1" ht="12.75">
      <c r="B298" s="43"/>
      <c r="C298" s="20"/>
      <c r="D298" s="20"/>
      <c r="F298" s="21"/>
      <c r="G298" s="21"/>
      <c r="H298" s="78"/>
      <c r="I298" s="89"/>
    </row>
    <row r="299" spans="2:9" s="19" customFormat="1" ht="12.75">
      <c r="B299" s="43"/>
      <c r="C299" s="20"/>
      <c r="D299" s="20"/>
      <c r="F299" s="21"/>
      <c r="G299" s="21"/>
      <c r="H299" s="78"/>
      <c r="I299" s="89"/>
    </row>
    <row r="300" spans="2:9" s="19" customFormat="1" ht="12.75">
      <c r="B300" s="43"/>
      <c r="C300" s="20"/>
      <c r="D300" s="20"/>
      <c r="F300" s="21"/>
      <c r="G300" s="21"/>
      <c r="H300" s="78"/>
      <c r="I300" s="89"/>
    </row>
    <row r="301" spans="2:9" s="19" customFormat="1" ht="15.75">
      <c r="B301" s="43"/>
      <c r="C301" s="25"/>
      <c r="D301" s="20"/>
      <c r="F301" s="21"/>
      <c r="G301" s="26"/>
      <c r="H301" s="85"/>
      <c r="I301" s="89"/>
    </row>
    <row r="302" spans="2:9" s="19" customFormat="1" ht="12.75">
      <c r="B302" s="43"/>
      <c r="C302" s="20"/>
      <c r="D302" s="20"/>
      <c r="F302" s="21"/>
      <c r="G302" s="21"/>
      <c r="H302" s="78"/>
      <c r="I302" s="89"/>
    </row>
    <row r="303" spans="2:9" s="19" customFormat="1" ht="12.75">
      <c r="B303" s="43"/>
      <c r="C303" s="20"/>
      <c r="D303" s="20"/>
      <c r="F303" s="21"/>
      <c r="G303" s="21"/>
      <c r="H303" s="78"/>
      <c r="I303" s="89"/>
    </row>
    <row r="304" spans="2:9" s="19" customFormat="1" ht="12.75">
      <c r="B304" s="43"/>
      <c r="C304" s="20"/>
      <c r="D304" s="20"/>
      <c r="F304" s="21"/>
      <c r="G304" s="21"/>
      <c r="H304" s="78"/>
      <c r="I304" s="89"/>
    </row>
    <row r="305" spans="2:9" s="19" customFormat="1" ht="12.75">
      <c r="B305" s="43"/>
      <c r="C305" s="20"/>
      <c r="D305" s="20"/>
      <c r="F305" s="21"/>
      <c r="G305" s="21"/>
      <c r="H305" s="78"/>
      <c r="I305" s="89"/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7" r:id="rId1"/>
  <headerFooter alignWithMargins="0">
    <oddFooter>&amp;C&amp;"Arial,Tučné"&amp;12Plocha číslo 5.</oddFooter>
  </headerFooter>
  <rowBreaks count="6" manualBreakCount="6">
    <brk id="65" min="2" max="8" man="1"/>
    <brk id="107" min="1" max="8" man="1"/>
    <brk id="150" min="1" max="8" man="1"/>
    <brk id="183" min="1" max="8" man="1"/>
    <brk id="195" min="1" max="8" man="1"/>
    <brk id="226" min="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03"/>
  <sheetViews>
    <sheetView tabSelected="1" zoomScalePageLayoutView="0" workbookViewId="0" topLeftCell="B1">
      <selection activeCell="G86" sqref="G86"/>
    </sheetView>
  </sheetViews>
  <sheetFormatPr defaultColWidth="9.140625" defaultRowHeight="12.75"/>
  <cols>
    <col min="1" max="1" width="9.140625" style="3" customWidth="1"/>
    <col min="2" max="2" width="15.7109375" style="62" customWidth="1"/>
    <col min="3" max="3" width="87.140625" style="2" customWidth="1"/>
    <col min="4" max="4" width="8.421875" style="2" customWidth="1"/>
    <col min="5" max="5" width="7.28125" style="3" customWidth="1"/>
    <col min="6" max="6" width="18.28125" style="4" customWidth="1"/>
    <col min="7" max="7" width="20.28125" style="4" customWidth="1"/>
    <col min="8" max="8" width="20.57421875" style="87" customWidth="1"/>
    <col min="9" max="9" width="17.8515625" style="94" customWidth="1"/>
    <col min="10" max="16384" width="9.140625" style="3" customWidth="1"/>
  </cols>
  <sheetData>
    <row r="1" spans="1:9" s="2" customFormat="1" ht="38.25">
      <c r="A1" s="1"/>
      <c r="B1" s="40"/>
      <c r="C1" s="60"/>
      <c r="D1" s="60" t="s">
        <v>0</v>
      </c>
      <c r="E1" s="60" t="s">
        <v>1</v>
      </c>
      <c r="F1" s="61" t="s">
        <v>2</v>
      </c>
      <c r="G1" s="61" t="s">
        <v>3</v>
      </c>
      <c r="H1" s="74" t="s">
        <v>4</v>
      </c>
      <c r="I1" s="98" t="s">
        <v>22</v>
      </c>
    </row>
    <row r="2" spans="1:9" s="1" customFormat="1" ht="12.75">
      <c r="A2" s="8"/>
      <c r="B2" s="36"/>
      <c r="C2" s="18" t="s">
        <v>5</v>
      </c>
      <c r="D2" s="5"/>
      <c r="E2" s="6"/>
      <c r="F2" s="7"/>
      <c r="G2" s="7"/>
      <c r="H2" s="75"/>
      <c r="I2" s="75"/>
    </row>
    <row r="3" spans="2:9" s="8" customFormat="1" ht="12.75">
      <c r="B3" s="36"/>
      <c r="C3" s="18" t="s">
        <v>11</v>
      </c>
      <c r="D3" s="5"/>
      <c r="E3" s="6"/>
      <c r="F3" s="7"/>
      <c r="G3" s="7"/>
      <c r="H3" s="75"/>
      <c r="I3" s="88">
        <f>SUM(H4:H13)</f>
        <v>0</v>
      </c>
    </row>
    <row r="4" spans="1:9" s="65" customFormat="1" ht="12.75">
      <c r="A4" s="62"/>
      <c r="B4" s="60"/>
      <c r="C4" s="46" t="s">
        <v>42</v>
      </c>
      <c r="D4" s="46" t="s">
        <v>7</v>
      </c>
      <c r="E4" s="47">
        <v>493</v>
      </c>
      <c r="F4" s="48"/>
      <c r="G4" s="48">
        <f>F4*E4</f>
        <v>0</v>
      </c>
      <c r="H4" s="73">
        <f>G4*1.21</f>
        <v>0</v>
      </c>
      <c r="I4" s="95"/>
    </row>
    <row r="5" spans="1:9" s="65" customFormat="1" ht="12.75" customHeight="1">
      <c r="A5" s="62"/>
      <c r="B5" s="40"/>
      <c r="C5" s="46" t="s">
        <v>43</v>
      </c>
      <c r="D5" s="46" t="s">
        <v>6</v>
      </c>
      <c r="E5" s="47">
        <v>10</v>
      </c>
      <c r="F5" s="48"/>
      <c r="G5" s="48">
        <f aca="true" t="shared" si="0" ref="G5:G11">F5*E5</f>
        <v>0</v>
      </c>
      <c r="H5" s="73">
        <f aca="true" t="shared" si="1" ref="H5:H11">G5*1.21</f>
        <v>0</v>
      </c>
      <c r="I5" s="95"/>
    </row>
    <row r="6" spans="1:9" s="65" customFormat="1" ht="12.75" customHeight="1">
      <c r="A6" s="62"/>
      <c r="B6" s="40"/>
      <c r="C6" s="46" t="s">
        <v>44</v>
      </c>
      <c r="D6" s="46" t="s">
        <v>6</v>
      </c>
      <c r="E6" s="47">
        <v>14</v>
      </c>
      <c r="F6" s="48"/>
      <c r="G6" s="48">
        <f t="shared" si="0"/>
        <v>0</v>
      </c>
      <c r="H6" s="73">
        <f t="shared" si="1"/>
        <v>0</v>
      </c>
      <c r="I6" s="95"/>
    </row>
    <row r="7" spans="1:9" s="65" customFormat="1" ht="12.75" customHeight="1">
      <c r="A7" s="62"/>
      <c r="B7" s="40"/>
      <c r="C7" s="46" t="s">
        <v>45</v>
      </c>
      <c r="D7" s="46" t="s">
        <v>6</v>
      </c>
      <c r="E7" s="47">
        <v>19</v>
      </c>
      <c r="F7" s="48"/>
      <c r="G7" s="48">
        <f t="shared" si="0"/>
        <v>0</v>
      </c>
      <c r="H7" s="73">
        <f t="shared" si="1"/>
        <v>0</v>
      </c>
      <c r="I7" s="95"/>
    </row>
    <row r="8" spans="1:9" s="65" customFormat="1" ht="12.75" customHeight="1">
      <c r="A8" s="62"/>
      <c r="B8" s="40"/>
      <c r="C8" s="46" t="s">
        <v>46</v>
      </c>
      <c r="D8" s="46" t="s">
        <v>6</v>
      </c>
      <c r="E8" s="47">
        <v>13</v>
      </c>
      <c r="F8" s="48"/>
      <c r="G8" s="48">
        <f t="shared" si="0"/>
        <v>0</v>
      </c>
      <c r="H8" s="73">
        <f t="shared" si="1"/>
        <v>0</v>
      </c>
      <c r="I8" s="95"/>
    </row>
    <row r="9" spans="1:9" s="65" customFormat="1" ht="12.75" customHeight="1">
      <c r="A9" s="62"/>
      <c r="B9" s="40"/>
      <c r="C9" s="46" t="s">
        <v>47</v>
      </c>
      <c r="D9" s="46" t="s">
        <v>6</v>
      </c>
      <c r="E9" s="47">
        <v>9</v>
      </c>
      <c r="F9" s="48"/>
      <c r="G9" s="48">
        <f t="shared" si="0"/>
        <v>0</v>
      </c>
      <c r="H9" s="73">
        <f t="shared" si="1"/>
        <v>0</v>
      </c>
      <c r="I9" s="95"/>
    </row>
    <row r="10" spans="1:9" s="65" customFormat="1" ht="12.75" customHeight="1">
      <c r="A10" s="62"/>
      <c r="B10" s="40"/>
      <c r="C10" s="46" t="s">
        <v>48</v>
      </c>
      <c r="D10" s="46" t="s">
        <v>6</v>
      </c>
      <c r="E10" s="47">
        <v>3</v>
      </c>
      <c r="F10" s="48"/>
      <c r="G10" s="48">
        <f t="shared" si="0"/>
        <v>0</v>
      </c>
      <c r="H10" s="73">
        <f t="shared" si="1"/>
        <v>0</v>
      </c>
      <c r="I10" s="95"/>
    </row>
    <row r="11" spans="1:9" s="65" customFormat="1" ht="12.75" customHeight="1">
      <c r="A11" s="62"/>
      <c r="B11" s="60"/>
      <c r="C11" s="46" t="s">
        <v>51</v>
      </c>
      <c r="D11" s="46" t="s">
        <v>6</v>
      </c>
      <c r="E11" s="47">
        <v>1</v>
      </c>
      <c r="F11" s="48"/>
      <c r="G11" s="48">
        <f t="shared" si="0"/>
        <v>0</v>
      </c>
      <c r="H11" s="73">
        <f t="shared" si="1"/>
        <v>0</v>
      </c>
      <c r="I11" s="95"/>
    </row>
    <row r="12" spans="1:9" s="65" customFormat="1" ht="12.75" customHeight="1">
      <c r="A12" s="62"/>
      <c r="B12" s="60"/>
      <c r="C12" s="46" t="s">
        <v>52</v>
      </c>
      <c r="D12" s="46" t="s">
        <v>6</v>
      </c>
      <c r="E12" s="47">
        <v>1</v>
      </c>
      <c r="F12" s="48"/>
      <c r="G12" s="48">
        <f>F12*E12</f>
        <v>0</v>
      </c>
      <c r="H12" s="73">
        <f>G12*1.21</f>
        <v>0</v>
      </c>
      <c r="I12" s="95"/>
    </row>
    <row r="13" spans="1:9" s="68" customFormat="1" ht="12.75">
      <c r="A13" s="62"/>
      <c r="B13" s="60"/>
      <c r="C13" s="46" t="s">
        <v>76</v>
      </c>
      <c r="D13" s="46" t="s">
        <v>8</v>
      </c>
      <c r="E13" s="47">
        <v>170</v>
      </c>
      <c r="F13" s="67"/>
      <c r="G13" s="48">
        <f>F13*E13</f>
        <v>0</v>
      </c>
      <c r="H13" s="73">
        <f>G13*1.21</f>
        <v>0</v>
      </c>
      <c r="I13" s="96"/>
    </row>
    <row r="14" spans="2:9" ht="12.75">
      <c r="B14" s="36"/>
      <c r="C14" s="36" t="s">
        <v>9</v>
      </c>
      <c r="D14" s="12"/>
      <c r="E14" s="13"/>
      <c r="F14" s="14"/>
      <c r="G14" s="14"/>
      <c r="H14" s="76"/>
      <c r="I14" s="88">
        <f>SUM(H15:H32)</f>
        <v>0</v>
      </c>
    </row>
    <row r="15" spans="2:9" s="70" customFormat="1" ht="12.75">
      <c r="B15" s="98"/>
      <c r="C15" s="71" t="s">
        <v>53</v>
      </c>
      <c r="D15" s="71" t="s">
        <v>6</v>
      </c>
      <c r="E15" s="72">
        <v>2</v>
      </c>
      <c r="F15" s="73"/>
      <c r="G15" s="73">
        <f aca="true" t="shared" si="2" ref="G15:G32">F15*E15</f>
        <v>0</v>
      </c>
      <c r="H15" s="73">
        <f aca="true" t="shared" si="3" ref="H15:H32">G15*1.21</f>
        <v>0</v>
      </c>
      <c r="I15" s="94"/>
    </row>
    <row r="16" spans="2:9" s="70" customFormat="1" ht="12.75">
      <c r="B16" s="98"/>
      <c r="C16" s="71" t="s">
        <v>54</v>
      </c>
      <c r="D16" s="71" t="s">
        <v>6</v>
      </c>
      <c r="E16" s="72">
        <v>3</v>
      </c>
      <c r="F16" s="73"/>
      <c r="G16" s="73">
        <f t="shared" si="2"/>
        <v>0</v>
      </c>
      <c r="H16" s="73">
        <f t="shared" si="3"/>
        <v>0</v>
      </c>
      <c r="I16" s="94"/>
    </row>
    <row r="17" spans="2:9" s="70" customFormat="1" ht="12.75">
      <c r="B17" s="98"/>
      <c r="C17" s="71" t="s">
        <v>55</v>
      </c>
      <c r="D17" s="71" t="s">
        <v>6</v>
      </c>
      <c r="E17" s="72">
        <v>18</v>
      </c>
      <c r="F17" s="73"/>
      <c r="G17" s="73">
        <f t="shared" si="2"/>
        <v>0</v>
      </c>
      <c r="H17" s="73">
        <f t="shared" si="3"/>
        <v>0</v>
      </c>
      <c r="I17" s="94"/>
    </row>
    <row r="18" spans="2:9" s="70" customFormat="1" ht="12.75">
      <c r="B18" s="98"/>
      <c r="C18" s="71" t="s">
        <v>56</v>
      </c>
      <c r="D18" s="71" t="s">
        <v>6</v>
      </c>
      <c r="E18" s="72">
        <v>6</v>
      </c>
      <c r="F18" s="73"/>
      <c r="G18" s="73">
        <f t="shared" si="2"/>
        <v>0</v>
      </c>
      <c r="H18" s="73">
        <f t="shared" si="3"/>
        <v>0</v>
      </c>
      <c r="I18" s="94"/>
    </row>
    <row r="19" spans="2:9" s="70" customFormat="1" ht="12.75">
      <c r="B19" s="98"/>
      <c r="C19" s="71" t="s">
        <v>57</v>
      </c>
      <c r="D19" s="71" t="s">
        <v>6</v>
      </c>
      <c r="E19" s="72">
        <v>1</v>
      </c>
      <c r="F19" s="73"/>
      <c r="G19" s="73">
        <f t="shared" si="2"/>
        <v>0</v>
      </c>
      <c r="H19" s="73">
        <f t="shared" si="3"/>
        <v>0</v>
      </c>
      <c r="I19" s="94"/>
    </row>
    <row r="20" spans="1:8" ht="12.75" hidden="1">
      <c r="A20" s="19"/>
      <c r="B20" s="40">
        <v>7</v>
      </c>
      <c r="C20" s="71" t="s">
        <v>59</v>
      </c>
      <c r="D20" s="71" t="s">
        <v>6</v>
      </c>
      <c r="E20" s="10"/>
      <c r="F20" s="11"/>
      <c r="G20" s="11">
        <f t="shared" si="2"/>
        <v>0</v>
      </c>
      <c r="H20" s="73">
        <f t="shared" si="3"/>
        <v>0</v>
      </c>
    </row>
    <row r="21" spans="2:9" s="70" customFormat="1" ht="12.75" hidden="1">
      <c r="B21" s="98"/>
      <c r="C21" s="71" t="s">
        <v>60</v>
      </c>
      <c r="D21" s="71" t="s">
        <v>6</v>
      </c>
      <c r="E21" s="72"/>
      <c r="F21" s="73"/>
      <c r="G21" s="73">
        <f t="shared" si="2"/>
        <v>0</v>
      </c>
      <c r="H21" s="73">
        <f t="shared" si="3"/>
        <v>0</v>
      </c>
      <c r="I21" s="94"/>
    </row>
    <row r="22" spans="2:9" s="70" customFormat="1" ht="12.75" hidden="1">
      <c r="B22" s="98"/>
      <c r="C22" s="71" t="s">
        <v>61</v>
      </c>
      <c r="D22" s="71" t="s">
        <v>6</v>
      </c>
      <c r="E22" s="72"/>
      <c r="F22" s="73"/>
      <c r="G22" s="73">
        <f t="shared" si="2"/>
        <v>0</v>
      </c>
      <c r="H22" s="73">
        <f t="shared" si="3"/>
        <v>0</v>
      </c>
      <c r="I22" s="94"/>
    </row>
    <row r="23" spans="2:9" s="70" customFormat="1" ht="12.75" hidden="1">
      <c r="B23" s="98"/>
      <c r="C23" s="71" t="s">
        <v>62</v>
      </c>
      <c r="D23" s="71" t="s">
        <v>6</v>
      </c>
      <c r="E23" s="72"/>
      <c r="F23" s="73"/>
      <c r="G23" s="73">
        <f t="shared" si="2"/>
        <v>0</v>
      </c>
      <c r="H23" s="73">
        <f t="shared" si="3"/>
        <v>0</v>
      </c>
      <c r="I23" s="94"/>
    </row>
    <row r="24" spans="2:9" s="70" customFormat="1" ht="12.75" hidden="1">
      <c r="B24" s="98"/>
      <c r="C24" s="71" t="s">
        <v>63</v>
      </c>
      <c r="D24" s="71" t="s">
        <v>6</v>
      </c>
      <c r="E24" s="72"/>
      <c r="F24" s="73"/>
      <c r="G24" s="73">
        <f t="shared" si="2"/>
        <v>0</v>
      </c>
      <c r="H24" s="73">
        <f t="shared" si="3"/>
        <v>0</v>
      </c>
      <c r="I24" s="94"/>
    </row>
    <row r="25" spans="2:9" s="70" customFormat="1" ht="12.75" hidden="1">
      <c r="B25" s="98"/>
      <c r="C25" s="71" t="s">
        <v>64</v>
      </c>
      <c r="D25" s="71" t="s">
        <v>6</v>
      </c>
      <c r="E25" s="72"/>
      <c r="F25" s="73"/>
      <c r="G25" s="73">
        <f t="shared" si="2"/>
        <v>0</v>
      </c>
      <c r="H25" s="73">
        <f t="shared" si="3"/>
        <v>0</v>
      </c>
      <c r="I25" s="94"/>
    </row>
    <row r="26" spans="2:9" s="70" customFormat="1" ht="12.75" hidden="1">
      <c r="B26" s="98"/>
      <c r="C26" s="71" t="s">
        <v>65</v>
      </c>
      <c r="D26" s="71" t="s">
        <v>6</v>
      </c>
      <c r="E26" s="72"/>
      <c r="F26" s="73"/>
      <c r="G26" s="73">
        <f t="shared" si="2"/>
        <v>0</v>
      </c>
      <c r="H26" s="73">
        <f t="shared" si="3"/>
        <v>0</v>
      </c>
      <c r="I26" s="94"/>
    </row>
    <row r="27" spans="1:8" ht="12.75" hidden="1">
      <c r="A27" s="19"/>
      <c r="B27" s="40"/>
      <c r="C27" s="71" t="s">
        <v>66</v>
      </c>
      <c r="D27" s="71" t="s">
        <v>6</v>
      </c>
      <c r="E27" s="10"/>
      <c r="F27" s="11"/>
      <c r="G27" s="11">
        <f t="shared" si="2"/>
        <v>0</v>
      </c>
      <c r="H27" s="73">
        <f t="shared" si="3"/>
        <v>0</v>
      </c>
    </row>
    <row r="28" spans="2:9" s="70" customFormat="1" ht="12.75" hidden="1">
      <c r="B28" s="98"/>
      <c r="C28" s="71" t="s">
        <v>67</v>
      </c>
      <c r="D28" s="71" t="s">
        <v>6</v>
      </c>
      <c r="E28" s="72"/>
      <c r="F28" s="73"/>
      <c r="G28" s="73">
        <f t="shared" si="2"/>
        <v>0</v>
      </c>
      <c r="H28" s="73">
        <f t="shared" si="3"/>
        <v>0</v>
      </c>
      <c r="I28" s="94"/>
    </row>
    <row r="29" spans="2:9" s="70" customFormat="1" ht="12.75" hidden="1">
      <c r="B29" s="98"/>
      <c r="C29" s="71" t="s">
        <v>68</v>
      </c>
      <c r="D29" s="71" t="s">
        <v>6</v>
      </c>
      <c r="E29" s="72"/>
      <c r="F29" s="73"/>
      <c r="G29" s="73">
        <f t="shared" si="2"/>
        <v>0</v>
      </c>
      <c r="H29" s="73">
        <f t="shared" si="3"/>
        <v>0</v>
      </c>
      <c r="I29" s="94"/>
    </row>
    <row r="30" spans="2:9" s="70" customFormat="1" ht="12.75" hidden="1">
      <c r="B30" s="98"/>
      <c r="C30" s="71" t="s">
        <v>69</v>
      </c>
      <c r="D30" s="71" t="s">
        <v>6</v>
      </c>
      <c r="E30" s="72"/>
      <c r="F30" s="73"/>
      <c r="G30" s="73">
        <f t="shared" si="2"/>
        <v>0</v>
      </c>
      <c r="H30" s="73">
        <f t="shared" si="3"/>
        <v>0</v>
      </c>
      <c r="I30" s="94"/>
    </row>
    <row r="31" spans="2:9" s="70" customFormat="1" ht="12.75">
      <c r="B31" s="98"/>
      <c r="C31" s="71" t="s">
        <v>70</v>
      </c>
      <c r="D31" s="71" t="s">
        <v>6</v>
      </c>
      <c r="E31" s="72">
        <v>1</v>
      </c>
      <c r="F31" s="73"/>
      <c r="G31" s="73">
        <f t="shared" si="2"/>
        <v>0</v>
      </c>
      <c r="H31" s="73">
        <f t="shared" si="3"/>
        <v>0</v>
      </c>
      <c r="I31" s="94"/>
    </row>
    <row r="32" spans="1:8" ht="12.75">
      <c r="A32" s="19"/>
      <c r="B32" s="40"/>
      <c r="C32" s="71" t="s">
        <v>77</v>
      </c>
      <c r="D32" s="71" t="s">
        <v>6</v>
      </c>
      <c r="E32" s="10">
        <v>7</v>
      </c>
      <c r="F32" s="11"/>
      <c r="G32" s="11">
        <f t="shared" si="2"/>
        <v>0</v>
      </c>
      <c r="H32" s="73">
        <f t="shared" si="3"/>
        <v>0</v>
      </c>
    </row>
    <row r="33" spans="1:9" ht="12.75">
      <c r="A33" s="1"/>
      <c r="B33" s="36"/>
      <c r="C33" s="18" t="s">
        <v>12</v>
      </c>
      <c r="D33" s="12"/>
      <c r="E33" s="13"/>
      <c r="F33" s="14"/>
      <c r="G33" s="14"/>
      <c r="H33" s="76"/>
      <c r="I33" s="88">
        <f>SUM(H34:H49)</f>
        <v>0</v>
      </c>
    </row>
    <row r="34" spans="1:9" ht="12.75">
      <c r="A34" s="1"/>
      <c r="B34" s="40"/>
      <c r="C34" s="9" t="s">
        <v>13</v>
      </c>
      <c r="D34" s="9" t="s">
        <v>14</v>
      </c>
      <c r="E34" s="10">
        <v>1</v>
      </c>
      <c r="F34" s="11"/>
      <c r="G34" s="11">
        <f>F34*E34</f>
        <v>0</v>
      </c>
      <c r="H34" s="73">
        <f>G34*1.21</f>
        <v>0</v>
      </c>
      <c r="I34" s="89"/>
    </row>
    <row r="35" spans="1:9" ht="12.75">
      <c r="A35" s="1"/>
      <c r="B35" s="40"/>
      <c r="C35" s="46" t="s">
        <v>26</v>
      </c>
      <c r="D35" s="46" t="s">
        <v>14</v>
      </c>
      <c r="E35" s="10">
        <v>1</v>
      </c>
      <c r="F35" s="11"/>
      <c r="G35" s="11">
        <f aca="true" t="shared" si="4" ref="G35:G43">F35*E35</f>
        <v>0</v>
      </c>
      <c r="H35" s="73">
        <f aca="true" t="shared" si="5" ref="H35:H43">G35*1.21</f>
        <v>0</v>
      </c>
      <c r="I35" s="89"/>
    </row>
    <row r="36" spans="1:9" ht="25.5">
      <c r="A36" s="1"/>
      <c r="B36" s="66"/>
      <c r="C36" s="110" t="s">
        <v>80</v>
      </c>
      <c r="D36" s="17" t="s">
        <v>6</v>
      </c>
      <c r="E36" s="15">
        <v>108</v>
      </c>
      <c r="F36" s="16"/>
      <c r="G36" s="11">
        <f t="shared" si="4"/>
        <v>0</v>
      </c>
      <c r="H36" s="73">
        <f t="shared" si="5"/>
        <v>0</v>
      </c>
      <c r="I36" s="89"/>
    </row>
    <row r="37" spans="1:9" ht="12.75">
      <c r="A37" s="1"/>
      <c r="B37" s="66"/>
      <c r="C37" s="9" t="s">
        <v>15</v>
      </c>
      <c r="D37" s="9" t="s">
        <v>6</v>
      </c>
      <c r="E37" s="15">
        <v>108</v>
      </c>
      <c r="F37" s="11"/>
      <c r="G37" s="11">
        <f t="shared" si="4"/>
        <v>0</v>
      </c>
      <c r="H37" s="73">
        <f t="shared" si="5"/>
        <v>0</v>
      </c>
      <c r="I37" s="89"/>
    </row>
    <row r="38" spans="1:9" ht="25.5">
      <c r="A38" s="1"/>
      <c r="B38" s="66"/>
      <c r="C38" s="46" t="s">
        <v>24</v>
      </c>
      <c r="D38" s="9" t="s">
        <v>6</v>
      </c>
      <c r="E38" s="15">
        <v>108</v>
      </c>
      <c r="F38" s="11"/>
      <c r="G38" s="11">
        <f t="shared" si="4"/>
        <v>0</v>
      </c>
      <c r="H38" s="73">
        <f t="shared" si="5"/>
        <v>0</v>
      </c>
      <c r="I38" s="89"/>
    </row>
    <row r="39" spans="1:9" s="69" customFormat="1" ht="12.75">
      <c r="A39" s="62"/>
      <c r="B39" s="66"/>
      <c r="C39" s="46" t="s">
        <v>33</v>
      </c>
      <c r="D39" s="46" t="s">
        <v>6</v>
      </c>
      <c r="E39" s="15">
        <v>108</v>
      </c>
      <c r="F39" s="67"/>
      <c r="G39" s="99">
        <f t="shared" si="4"/>
        <v>0</v>
      </c>
      <c r="H39" s="67">
        <f t="shared" si="5"/>
        <v>0</v>
      </c>
      <c r="I39" s="64"/>
    </row>
    <row r="40" spans="1:9" s="69" customFormat="1" ht="12.75">
      <c r="A40" s="62"/>
      <c r="B40" s="66"/>
      <c r="C40" s="46" t="s">
        <v>39</v>
      </c>
      <c r="D40" s="46" t="s">
        <v>6</v>
      </c>
      <c r="E40" s="15">
        <v>103</v>
      </c>
      <c r="F40" s="67"/>
      <c r="G40" s="67">
        <f t="shared" si="4"/>
        <v>0</v>
      </c>
      <c r="H40" s="67">
        <f t="shared" si="5"/>
        <v>0</v>
      </c>
      <c r="I40" s="64"/>
    </row>
    <row r="41" spans="1:9" s="69" customFormat="1" ht="12.75">
      <c r="A41" s="62"/>
      <c r="B41" s="66"/>
      <c r="C41" s="46" t="s">
        <v>40</v>
      </c>
      <c r="D41" s="46" t="s">
        <v>6</v>
      </c>
      <c r="E41" s="15">
        <v>103</v>
      </c>
      <c r="F41" s="67"/>
      <c r="G41" s="67">
        <f t="shared" si="4"/>
        <v>0</v>
      </c>
      <c r="H41" s="67">
        <f t="shared" si="5"/>
        <v>0</v>
      </c>
      <c r="I41" s="64"/>
    </row>
    <row r="42" spans="1:9" s="69" customFormat="1" ht="12.75">
      <c r="A42" s="62"/>
      <c r="B42" s="66"/>
      <c r="C42" s="46" t="s">
        <v>34</v>
      </c>
      <c r="D42" s="46" t="s">
        <v>6</v>
      </c>
      <c r="E42" s="15">
        <v>108</v>
      </c>
      <c r="F42" s="67"/>
      <c r="G42" s="67">
        <f t="shared" si="4"/>
        <v>0</v>
      </c>
      <c r="H42" s="67">
        <f t="shared" si="5"/>
        <v>0</v>
      </c>
      <c r="I42" s="41"/>
    </row>
    <row r="43" spans="1:9" ht="12.75">
      <c r="A43" s="1"/>
      <c r="B43" s="66"/>
      <c r="C43" s="9" t="s">
        <v>16</v>
      </c>
      <c r="D43" s="9" t="s">
        <v>17</v>
      </c>
      <c r="E43" s="15">
        <v>103</v>
      </c>
      <c r="F43" s="11"/>
      <c r="G43" s="11">
        <f t="shared" si="4"/>
        <v>0</v>
      </c>
      <c r="H43" s="73">
        <f t="shared" si="5"/>
        <v>0</v>
      </c>
      <c r="I43" s="89"/>
    </row>
    <row r="44" spans="1:9" ht="12.75">
      <c r="A44" s="1"/>
      <c r="B44" s="66"/>
      <c r="C44" s="46" t="s">
        <v>177</v>
      </c>
      <c r="D44" s="9" t="s">
        <v>17</v>
      </c>
      <c r="E44" s="15">
        <v>103</v>
      </c>
      <c r="F44" s="11"/>
      <c r="G44" s="11">
        <f aca="true" t="shared" si="6" ref="G44:G49">F44*E44</f>
        <v>0</v>
      </c>
      <c r="H44" s="73">
        <f aca="true" t="shared" si="7" ref="H44:H49">G44*1.21</f>
        <v>0</v>
      </c>
      <c r="I44" s="89"/>
    </row>
    <row r="45" spans="1:9" ht="12.75">
      <c r="A45" s="1"/>
      <c r="B45" s="66"/>
      <c r="C45" s="9" t="s">
        <v>18</v>
      </c>
      <c r="D45" s="9" t="s">
        <v>6</v>
      </c>
      <c r="E45" s="15">
        <v>103</v>
      </c>
      <c r="F45" s="11"/>
      <c r="G45" s="11">
        <f t="shared" si="6"/>
        <v>0</v>
      </c>
      <c r="H45" s="73">
        <f t="shared" si="7"/>
        <v>0</v>
      </c>
      <c r="I45" s="89"/>
    </row>
    <row r="46" spans="1:9" ht="12.75">
      <c r="A46" s="1"/>
      <c r="B46" s="66"/>
      <c r="C46" s="46" t="s">
        <v>98</v>
      </c>
      <c r="D46" s="46" t="s">
        <v>6</v>
      </c>
      <c r="E46" s="15">
        <v>5</v>
      </c>
      <c r="F46" s="11"/>
      <c r="G46" s="11">
        <f t="shared" si="6"/>
        <v>0</v>
      </c>
      <c r="H46" s="73">
        <f t="shared" si="7"/>
        <v>0</v>
      </c>
      <c r="I46" s="89"/>
    </row>
    <row r="47" spans="1:9" ht="12.75">
      <c r="A47" s="1"/>
      <c r="B47" s="66"/>
      <c r="C47" s="46" t="s">
        <v>99</v>
      </c>
      <c r="D47" s="46" t="s">
        <v>6</v>
      </c>
      <c r="E47" s="15">
        <v>5</v>
      </c>
      <c r="F47" s="11"/>
      <c r="G47" s="11">
        <f t="shared" si="6"/>
        <v>0</v>
      </c>
      <c r="H47" s="73">
        <f t="shared" si="7"/>
        <v>0</v>
      </c>
      <c r="I47" s="89"/>
    </row>
    <row r="48" spans="1:9" ht="25.5">
      <c r="A48" s="1"/>
      <c r="B48" s="66"/>
      <c r="C48" s="46" t="s">
        <v>25</v>
      </c>
      <c r="D48" s="9" t="s">
        <v>6</v>
      </c>
      <c r="E48" s="15">
        <v>108</v>
      </c>
      <c r="F48" s="11"/>
      <c r="G48" s="11">
        <f t="shared" si="6"/>
        <v>0</v>
      </c>
      <c r="H48" s="73">
        <f t="shared" si="7"/>
        <v>0</v>
      </c>
      <c r="I48" s="89"/>
    </row>
    <row r="49" spans="1:9" ht="12.75">
      <c r="A49" s="1"/>
      <c r="B49" s="66"/>
      <c r="C49" s="46" t="s">
        <v>28</v>
      </c>
      <c r="D49" s="9" t="s">
        <v>6</v>
      </c>
      <c r="E49" s="15">
        <v>108</v>
      </c>
      <c r="F49" s="11"/>
      <c r="G49" s="11">
        <f t="shared" si="6"/>
        <v>0</v>
      </c>
      <c r="H49" s="73">
        <f t="shared" si="7"/>
        <v>0</v>
      </c>
      <c r="I49" s="89"/>
    </row>
    <row r="50" spans="1:9" ht="12.75">
      <c r="A50" s="1"/>
      <c r="B50" s="36"/>
      <c r="C50" s="36" t="s">
        <v>19</v>
      </c>
      <c r="D50" s="36"/>
      <c r="E50" s="37"/>
      <c r="F50" s="38"/>
      <c r="G50" s="38"/>
      <c r="H50" s="77"/>
      <c r="I50" s="88">
        <f>SUM(H51:H62)</f>
        <v>0</v>
      </c>
    </row>
    <row r="51" spans="1:9" ht="12.75">
      <c r="A51" s="1"/>
      <c r="B51" s="40"/>
      <c r="C51" s="46" t="s">
        <v>79</v>
      </c>
      <c r="D51" s="102" t="s">
        <v>6</v>
      </c>
      <c r="E51" s="10">
        <v>648</v>
      </c>
      <c r="F51" s="11"/>
      <c r="G51" s="11">
        <f aca="true" t="shared" si="8" ref="G51:G62">F51*E51</f>
        <v>0</v>
      </c>
      <c r="H51" s="73">
        <f aca="true" t="shared" si="9" ref="H51:H62">G51*1.21</f>
        <v>0</v>
      </c>
      <c r="I51" s="89"/>
    </row>
    <row r="52" spans="1:9" s="69" customFormat="1" ht="12.75">
      <c r="A52" s="62"/>
      <c r="B52" s="66"/>
      <c r="C52" s="46" t="s">
        <v>36</v>
      </c>
      <c r="D52" s="46" t="s">
        <v>29</v>
      </c>
      <c r="E52" s="46">
        <v>54</v>
      </c>
      <c r="F52" s="67"/>
      <c r="G52" s="67">
        <f t="shared" si="8"/>
        <v>0</v>
      </c>
      <c r="H52" s="67">
        <f t="shared" si="9"/>
        <v>0</v>
      </c>
      <c r="I52" s="50"/>
    </row>
    <row r="53" spans="1:9" s="69" customFormat="1" ht="12.75">
      <c r="A53" s="62"/>
      <c r="B53" s="66"/>
      <c r="C53" s="46" t="s">
        <v>30</v>
      </c>
      <c r="D53" s="46" t="s">
        <v>29</v>
      </c>
      <c r="E53" s="46">
        <v>10.3</v>
      </c>
      <c r="F53" s="67"/>
      <c r="G53" s="67">
        <f t="shared" si="8"/>
        <v>0</v>
      </c>
      <c r="H53" s="67">
        <f t="shared" si="9"/>
        <v>0</v>
      </c>
      <c r="I53" s="64"/>
    </row>
    <row r="54" spans="1:9" s="69" customFormat="1" ht="12.75">
      <c r="A54" s="62"/>
      <c r="B54" s="66"/>
      <c r="C54" s="46" t="s">
        <v>31</v>
      </c>
      <c r="D54" s="46" t="s">
        <v>29</v>
      </c>
      <c r="E54" s="46">
        <v>30.9</v>
      </c>
      <c r="F54" s="67"/>
      <c r="G54" s="67">
        <f t="shared" si="8"/>
        <v>0</v>
      </c>
      <c r="H54" s="67">
        <f t="shared" si="9"/>
        <v>0</v>
      </c>
      <c r="I54" s="64"/>
    </row>
    <row r="55" spans="1:9" s="69" customFormat="1" ht="12.75">
      <c r="A55" s="62"/>
      <c r="B55" s="66"/>
      <c r="C55" s="46" t="s">
        <v>32</v>
      </c>
      <c r="D55" s="46" t="s">
        <v>6</v>
      </c>
      <c r="E55" s="46">
        <v>108</v>
      </c>
      <c r="F55" s="67"/>
      <c r="G55" s="67">
        <f t="shared" si="8"/>
        <v>0</v>
      </c>
      <c r="H55" s="67">
        <f t="shared" si="9"/>
        <v>0</v>
      </c>
      <c r="I55" s="64"/>
    </row>
    <row r="56" spans="1:9" ht="25.5">
      <c r="A56" s="1"/>
      <c r="B56" s="66"/>
      <c r="C56" s="46" t="s">
        <v>37</v>
      </c>
      <c r="D56" s="9" t="s">
        <v>8</v>
      </c>
      <c r="E56" s="10">
        <v>27</v>
      </c>
      <c r="F56" s="11"/>
      <c r="G56" s="11">
        <f t="shared" si="8"/>
        <v>0</v>
      </c>
      <c r="H56" s="73">
        <f t="shared" si="9"/>
        <v>0</v>
      </c>
      <c r="I56" s="89"/>
    </row>
    <row r="57" spans="1:9" ht="12.75">
      <c r="A57" s="1"/>
      <c r="B57" s="66"/>
      <c r="C57" s="9" t="s">
        <v>20</v>
      </c>
      <c r="D57" s="9" t="s">
        <v>6</v>
      </c>
      <c r="E57" s="10">
        <v>309</v>
      </c>
      <c r="F57" s="11"/>
      <c r="G57" s="11">
        <f t="shared" si="8"/>
        <v>0</v>
      </c>
      <c r="H57" s="73">
        <f t="shared" si="9"/>
        <v>0</v>
      </c>
      <c r="I57" s="89"/>
    </row>
    <row r="58" spans="1:9" ht="12.75">
      <c r="A58" s="1"/>
      <c r="B58" s="66"/>
      <c r="C58" s="46" t="s">
        <v>101</v>
      </c>
      <c r="D58" s="46" t="s">
        <v>6</v>
      </c>
      <c r="E58" s="10">
        <v>5</v>
      </c>
      <c r="F58" s="11"/>
      <c r="G58" s="11">
        <f t="shared" si="8"/>
        <v>0</v>
      </c>
      <c r="H58" s="73">
        <f t="shared" si="9"/>
        <v>0</v>
      </c>
      <c r="I58" s="89"/>
    </row>
    <row r="59" spans="1:9" ht="12.75">
      <c r="A59" s="1"/>
      <c r="B59" s="66"/>
      <c r="C59" s="46" t="s">
        <v>81</v>
      </c>
      <c r="D59" s="9" t="s">
        <v>6</v>
      </c>
      <c r="E59" s="10">
        <v>1236</v>
      </c>
      <c r="F59" s="11"/>
      <c r="G59" s="11">
        <f t="shared" si="8"/>
        <v>0</v>
      </c>
      <c r="H59" s="73">
        <f t="shared" si="9"/>
        <v>0</v>
      </c>
      <c r="I59" s="89"/>
    </row>
    <row r="60" spans="1:9" ht="12.75">
      <c r="A60" s="1"/>
      <c r="B60" s="66"/>
      <c r="C60" s="46" t="s">
        <v>27</v>
      </c>
      <c r="D60" s="9" t="s">
        <v>6</v>
      </c>
      <c r="E60" s="10">
        <v>103</v>
      </c>
      <c r="F60" s="11"/>
      <c r="G60" s="11">
        <f t="shared" si="8"/>
        <v>0</v>
      </c>
      <c r="H60" s="73">
        <f t="shared" si="9"/>
        <v>0</v>
      </c>
      <c r="I60" s="89"/>
    </row>
    <row r="61" spans="1:9" ht="12.75">
      <c r="A61" s="1"/>
      <c r="B61" s="66"/>
      <c r="C61" s="46" t="s">
        <v>102</v>
      </c>
      <c r="D61" s="9" t="s">
        <v>6</v>
      </c>
      <c r="E61" s="10">
        <v>5</v>
      </c>
      <c r="F61" s="11"/>
      <c r="G61" s="11">
        <f>F61*E61</f>
        <v>0</v>
      </c>
      <c r="H61" s="73">
        <f>G61*1.21</f>
        <v>0</v>
      </c>
      <c r="I61" s="89"/>
    </row>
    <row r="62" spans="1:9" ht="12.75">
      <c r="A62" s="1"/>
      <c r="B62" s="66"/>
      <c r="C62" s="46" t="s">
        <v>35</v>
      </c>
      <c r="D62" s="9" t="s">
        <v>8</v>
      </c>
      <c r="E62" s="10">
        <v>24.3</v>
      </c>
      <c r="F62" s="11"/>
      <c r="G62" s="11">
        <f t="shared" si="8"/>
        <v>0</v>
      </c>
      <c r="H62" s="73">
        <f t="shared" si="9"/>
        <v>0</v>
      </c>
      <c r="I62" s="89"/>
    </row>
    <row r="63" spans="1:9" ht="12.75">
      <c r="A63" s="1"/>
      <c r="B63" s="36"/>
      <c r="C63" s="18" t="s">
        <v>21</v>
      </c>
      <c r="D63" s="18"/>
      <c r="E63" s="13"/>
      <c r="F63" s="14"/>
      <c r="G63" s="14"/>
      <c r="H63" s="76"/>
      <c r="I63" s="88">
        <f>SUM(H64:H82)</f>
        <v>0</v>
      </c>
    </row>
    <row r="64" spans="1:9" s="69" customFormat="1" ht="12.75">
      <c r="A64" s="1"/>
      <c r="B64" s="60"/>
      <c r="C64" s="111" t="s">
        <v>150</v>
      </c>
      <c r="D64" s="45" t="s">
        <v>6</v>
      </c>
      <c r="E64" s="47">
        <v>2</v>
      </c>
      <c r="F64" s="48"/>
      <c r="G64" s="48">
        <f aca="true" t="shared" si="10" ref="G64:G82">F64*E64</f>
        <v>0</v>
      </c>
      <c r="H64" s="73">
        <f aca="true" t="shared" si="11" ref="H64:H82">G64*1.21</f>
        <v>0</v>
      </c>
      <c r="I64" s="89"/>
    </row>
    <row r="65" spans="1:9" s="69" customFormat="1" ht="12.75">
      <c r="A65" s="1"/>
      <c r="B65" s="60"/>
      <c r="C65" s="111" t="s">
        <v>151</v>
      </c>
      <c r="D65" s="45" t="s">
        <v>6</v>
      </c>
      <c r="E65" s="47">
        <v>1</v>
      </c>
      <c r="F65" s="48"/>
      <c r="G65" s="48">
        <f t="shared" si="10"/>
        <v>0</v>
      </c>
      <c r="H65" s="73">
        <f t="shared" si="11"/>
        <v>0</v>
      </c>
      <c r="I65" s="89"/>
    </row>
    <row r="66" spans="1:9" s="69" customFormat="1" ht="12.75">
      <c r="A66" s="1"/>
      <c r="B66" s="60"/>
      <c r="C66" s="111" t="s">
        <v>135</v>
      </c>
      <c r="D66" s="45" t="s">
        <v>6</v>
      </c>
      <c r="E66" s="47">
        <v>1</v>
      </c>
      <c r="F66" s="48"/>
      <c r="G66" s="48">
        <f t="shared" si="10"/>
        <v>0</v>
      </c>
      <c r="H66" s="73">
        <f t="shared" si="11"/>
        <v>0</v>
      </c>
      <c r="I66" s="89"/>
    </row>
    <row r="67" spans="1:9" s="69" customFormat="1" ht="12.75">
      <c r="A67" s="1"/>
      <c r="B67" s="60"/>
      <c r="C67" s="112" t="s">
        <v>152</v>
      </c>
      <c r="D67" s="45" t="s">
        <v>6</v>
      </c>
      <c r="E67" s="47">
        <v>3</v>
      </c>
      <c r="F67" s="48"/>
      <c r="G67" s="48">
        <f t="shared" si="10"/>
        <v>0</v>
      </c>
      <c r="H67" s="73">
        <f t="shared" si="11"/>
        <v>0</v>
      </c>
      <c r="I67" s="89"/>
    </row>
    <row r="68" spans="1:9" s="69" customFormat="1" ht="12.75">
      <c r="A68" s="1"/>
      <c r="B68" s="60"/>
      <c r="C68" s="111" t="s">
        <v>153</v>
      </c>
      <c r="D68" s="45" t="s">
        <v>6</v>
      </c>
      <c r="E68" s="47">
        <v>5</v>
      </c>
      <c r="F68" s="48"/>
      <c r="G68" s="48">
        <f t="shared" si="10"/>
        <v>0</v>
      </c>
      <c r="H68" s="73">
        <f t="shared" si="11"/>
        <v>0</v>
      </c>
      <c r="I68" s="89"/>
    </row>
    <row r="69" spans="1:9" s="69" customFormat="1" ht="12.75">
      <c r="A69" s="1"/>
      <c r="B69" s="60"/>
      <c r="C69" s="111" t="s">
        <v>154</v>
      </c>
      <c r="D69" s="45" t="s">
        <v>6</v>
      </c>
      <c r="E69" s="47">
        <v>1</v>
      </c>
      <c r="F69" s="48"/>
      <c r="G69" s="48">
        <f t="shared" si="10"/>
        <v>0</v>
      </c>
      <c r="H69" s="73">
        <f t="shared" si="11"/>
        <v>0</v>
      </c>
      <c r="I69" s="89"/>
    </row>
    <row r="70" spans="1:9" s="69" customFormat="1" ht="12.75">
      <c r="A70" s="1"/>
      <c r="B70" s="60"/>
      <c r="C70" s="111" t="s">
        <v>155</v>
      </c>
      <c r="D70" s="45" t="s">
        <v>6</v>
      </c>
      <c r="E70" s="47">
        <v>2</v>
      </c>
      <c r="F70" s="48"/>
      <c r="G70" s="48">
        <f t="shared" si="10"/>
        <v>0</v>
      </c>
      <c r="H70" s="73">
        <f t="shared" si="11"/>
        <v>0</v>
      </c>
      <c r="I70" s="89"/>
    </row>
    <row r="71" spans="1:9" s="69" customFormat="1" ht="12.75">
      <c r="A71" s="1"/>
      <c r="B71" s="60"/>
      <c r="C71" s="111" t="s">
        <v>156</v>
      </c>
      <c r="D71" s="45" t="s">
        <v>6</v>
      </c>
      <c r="E71" s="47">
        <v>3</v>
      </c>
      <c r="F71" s="48"/>
      <c r="G71" s="48">
        <f t="shared" si="10"/>
        <v>0</v>
      </c>
      <c r="H71" s="73">
        <f t="shared" si="11"/>
        <v>0</v>
      </c>
      <c r="I71" s="89"/>
    </row>
    <row r="72" spans="1:9" s="69" customFormat="1" ht="12.75">
      <c r="A72" s="1"/>
      <c r="B72" s="60"/>
      <c r="C72" s="111" t="s">
        <v>157</v>
      </c>
      <c r="D72" s="45" t="s">
        <v>6</v>
      </c>
      <c r="E72" s="47">
        <v>33</v>
      </c>
      <c r="F72" s="48"/>
      <c r="G72" s="48">
        <f t="shared" si="10"/>
        <v>0</v>
      </c>
      <c r="H72" s="73">
        <f t="shared" si="11"/>
        <v>0</v>
      </c>
      <c r="I72" s="89"/>
    </row>
    <row r="73" spans="1:9" s="69" customFormat="1" ht="12.75">
      <c r="A73" s="1"/>
      <c r="B73" s="60"/>
      <c r="C73" s="111" t="s">
        <v>120</v>
      </c>
      <c r="D73" s="45" t="s">
        <v>6</v>
      </c>
      <c r="E73" s="47">
        <v>20</v>
      </c>
      <c r="F73" s="48"/>
      <c r="G73" s="48">
        <f t="shared" si="10"/>
        <v>0</v>
      </c>
      <c r="H73" s="73">
        <f t="shared" si="11"/>
        <v>0</v>
      </c>
      <c r="I73" s="89"/>
    </row>
    <row r="74" spans="1:9" s="69" customFormat="1" ht="12.75">
      <c r="A74" s="1"/>
      <c r="B74" s="60"/>
      <c r="C74" s="111" t="s">
        <v>143</v>
      </c>
      <c r="D74" s="45" t="s">
        <v>6</v>
      </c>
      <c r="E74" s="47">
        <v>4</v>
      </c>
      <c r="F74" s="48"/>
      <c r="G74" s="48">
        <f t="shared" si="10"/>
        <v>0</v>
      </c>
      <c r="H74" s="73">
        <f t="shared" si="11"/>
        <v>0</v>
      </c>
      <c r="I74" s="89"/>
    </row>
    <row r="75" spans="1:9" s="69" customFormat="1" ht="12.75">
      <c r="A75" s="1"/>
      <c r="B75" s="60"/>
      <c r="C75" s="111" t="s">
        <v>107</v>
      </c>
      <c r="D75" s="45" t="s">
        <v>6</v>
      </c>
      <c r="E75" s="47">
        <v>3</v>
      </c>
      <c r="F75" s="48"/>
      <c r="G75" s="48">
        <f t="shared" si="10"/>
        <v>0</v>
      </c>
      <c r="H75" s="73">
        <f t="shared" si="11"/>
        <v>0</v>
      </c>
      <c r="I75" s="89"/>
    </row>
    <row r="76" spans="1:9" s="69" customFormat="1" ht="12.75">
      <c r="A76" s="1"/>
      <c r="B76" s="60"/>
      <c r="C76" s="111" t="s">
        <v>109</v>
      </c>
      <c r="D76" s="45" t="s">
        <v>6</v>
      </c>
      <c r="E76" s="47">
        <v>3</v>
      </c>
      <c r="F76" s="48"/>
      <c r="G76" s="48">
        <f t="shared" si="10"/>
        <v>0</v>
      </c>
      <c r="H76" s="73">
        <f t="shared" si="11"/>
        <v>0</v>
      </c>
      <c r="I76" s="89"/>
    </row>
    <row r="77" spans="1:9" s="69" customFormat="1" ht="12.75">
      <c r="A77" s="1"/>
      <c r="B77" s="60"/>
      <c r="C77" s="111" t="s">
        <v>158</v>
      </c>
      <c r="D77" s="45" t="s">
        <v>6</v>
      </c>
      <c r="E77" s="47">
        <v>1</v>
      </c>
      <c r="F77" s="48"/>
      <c r="G77" s="48">
        <f t="shared" si="10"/>
        <v>0</v>
      </c>
      <c r="H77" s="73">
        <f t="shared" si="11"/>
        <v>0</v>
      </c>
      <c r="I77" s="89"/>
    </row>
    <row r="78" spans="1:9" s="69" customFormat="1" ht="12.75">
      <c r="A78" s="1"/>
      <c r="B78" s="60"/>
      <c r="C78" s="111" t="s">
        <v>144</v>
      </c>
      <c r="D78" s="45" t="s">
        <v>6</v>
      </c>
      <c r="E78" s="47">
        <v>4</v>
      </c>
      <c r="F78" s="48"/>
      <c r="G78" s="48">
        <f t="shared" si="10"/>
        <v>0</v>
      </c>
      <c r="H78" s="73">
        <f t="shared" si="11"/>
        <v>0</v>
      </c>
      <c r="I78" s="89"/>
    </row>
    <row r="79" spans="1:9" s="69" customFormat="1" ht="12.75">
      <c r="A79" s="1"/>
      <c r="B79" s="60"/>
      <c r="C79" s="111" t="s">
        <v>148</v>
      </c>
      <c r="D79" s="45" t="s">
        <v>6</v>
      </c>
      <c r="E79" s="47">
        <v>1</v>
      </c>
      <c r="F79" s="48"/>
      <c r="G79" s="48">
        <f t="shared" si="10"/>
        <v>0</v>
      </c>
      <c r="H79" s="73">
        <f t="shared" si="11"/>
        <v>0</v>
      </c>
      <c r="I79" s="89"/>
    </row>
    <row r="80" spans="1:9" s="69" customFormat="1" ht="12.75">
      <c r="A80" s="1"/>
      <c r="B80" s="60"/>
      <c r="C80" s="111" t="s">
        <v>159</v>
      </c>
      <c r="D80" s="45" t="s">
        <v>6</v>
      </c>
      <c r="E80" s="47">
        <v>7</v>
      </c>
      <c r="F80" s="48"/>
      <c r="G80" s="48">
        <f t="shared" si="10"/>
        <v>0</v>
      </c>
      <c r="H80" s="73">
        <f t="shared" si="11"/>
        <v>0</v>
      </c>
      <c r="I80" s="89"/>
    </row>
    <row r="81" spans="1:9" s="69" customFormat="1" ht="12.75">
      <c r="A81" s="1"/>
      <c r="B81" s="60"/>
      <c r="C81" s="111" t="s">
        <v>105</v>
      </c>
      <c r="D81" s="45" t="s">
        <v>6</v>
      </c>
      <c r="E81" s="47">
        <v>7</v>
      </c>
      <c r="F81" s="48"/>
      <c r="G81" s="48">
        <f t="shared" si="10"/>
        <v>0</v>
      </c>
      <c r="H81" s="73">
        <f t="shared" si="11"/>
        <v>0</v>
      </c>
      <c r="I81" s="89"/>
    </row>
    <row r="82" spans="1:9" s="69" customFormat="1" ht="12.75">
      <c r="A82" s="1"/>
      <c r="B82" s="60"/>
      <c r="C82" s="111" t="s">
        <v>149</v>
      </c>
      <c r="D82" s="45" t="s">
        <v>6</v>
      </c>
      <c r="E82" s="47">
        <v>7</v>
      </c>
      <c r="F82" s="48"/>
      <c r="G82" s="48">
        <f t="shared" si="10"/>
        <v>0</v>
      </c>
      <c r="H82" s="73">
        <f t="shared" si="11"/>
        <v>0</v>
      </c>
      <c r="I82" s="89"/>
    </row>
    <row r="83" spans="1:9" ht="12.75">
      <c r="A83" s="1"/>
      <c r="B83" s="36"/>
      <c r="C83" s="18" t="s">
        <v>41</v>
      </c>
      <c r="D83" s="36"/>
      <c r="E83" s="37"/>
      <c r="F83" s="38"/>
      <c r="G83" s="14"/>
      <c r="H83" s="76"/>
      <c r="I83" s="88">
        <f>SUM(H84:H85)</f>
        <v>0</v>
      </c>
    </row>
    <row r="84" spans="1:9" ht="25.5">
      <c r="A84" s="1"/>
      <c r="B84" s="40"/>
      <c r="C84" s="46" t="s">
        <v>178</v>
      </c>
      <c r="D84" s="46" t="s">
        <v>7</v>
      </c>
      <c r="E84" s="10">
        <v>200</v>
      </c>
      <c r="F84" s="11"/>
      <c r="G84" s="11">
        <f>F84*E84</f>
        <v>0</v>
      </c>
      <c r="H84" s="73">
        <f>G84*1.21</f>
        <v>0</v>
      </c>
      <c r="I84" s="89"/>
    </row>
    <row r="85" spans="1:9" ht="25.5">
      <c r="A85" s="1"/>
      <c r="B85" s="40"/>
      <c r="C85" s="46" t="s">
        <v>179</v>
      </c>
      <c r="D85" s="46" t="s">
        <v>7</v>
      </c>
      <c r="E85" s="10">
        <v>200</v>
      </c>
      <c r="F85" s="11"/>
      <c r="G85" s="11">
        <f>F85*E85</f>
        <v>0</v>
      </c>
      <c r="H85" s="73">
        <f>G85*1.21</f>
        <v>0</v>
      </c>
      <c r="I85" s="89"/>
    </row>
    <row r="86" spans="1:9" ht="12.75">
      <c r="A86" s="1"/>
      <c r="B86" s="36"/>
      <c r="C86" s="36" t="s">
        <v>23</v>
      </c>
      <c r="D86" s="36"/>
      <c r="E86" s="37"/>
      <c r="F86" s="38"/>
      <c r="G86" s="38">
        <f>SUM(G4:G85)</f>
        <v>0</v>
      </c>
      <c r="H86" s="77">
        <f>G86*1.21</f>
        <v>0</v>
      </c>
      <c r="I86" s="89"/>
    </row>
    <row r="87" spans="1:9" ht="12.75">
      <c r="A87" s="1"/>
      <c r="B87" s="40"/>
      <c r="C87" s="102" t="s">
        <v>38</v>
      </c>
      <c r="D87" s="9" t="s">
        <v>14</v>
      </c>
      <c r="E87" s="10">
        <v>1</v>
      </c>
      <c r="F87" s="39">
        <f>G86*0.03</f>
        <v>0</v>
      </c>
      <c r="G87" s="39">
        <f>F87*E87</f>
        <v>0</v>
      </c>
      <c r="H87" s="73">
        <f>G87*1.21</f>
        <v>0</v>
      </c>
      <c r="I87" s="89"/>
    </row>
    <row r="88" spans="1:9" s="107" customFormat="1" ht="15.75">
      <c r="A88" s="105"/>
      <c r="B88" s="103"/>
      <c r="C88" s="103" t="s">
        <v>10</v>
      </c>
      <c r="D88" s="103"/>
      <c r="E88" s="103"/>
      <c r="F88" s="104"/>
      <c r="G88" s="104">
        <f>G86+G87</f>
        <v>0</v>
      </c>
      <c r="H88" s="106">
        <f>H86+H87</f>
        <v>0</v>
      </c>
      <c r="I88" s="93"/>
    </row>
    <row r="89" spans="2:9" s="19" customFormat="1" ht="12.75">
      <c r="B89" s="43"/>
      <c r="C89" s="22"/>
      <c r="D89" s="20"/>
      <c r="F89" s="21"/>
      <c r="G89" s="21"/>
      <c r="H89" s="78"/>
      <c r="I89" s="89"/>
    </row>
    <row r="90" spans="1:9" s="19" customFormat="1" ht="12.75">
      <c r="A90" s="44"/>
      <c r="B90" s="43"/>
      <c r="C90" s="20"/>
      <c r="D90" s="20"/>
      <c r="F90" s="21"/>
      <c r="G90" s="21"/>
      <c r="H90" s="78"/>
      <c r="I90" s="89"/>
    </row>
    <row r="91" spans="2:9" s="8" customFormat="1" ht="12.75">
      <c r="B91" s="36"/>
      <c r="C91" s="18" t="s">
        <v>190</v>
      </c>
      <c r="D91" s="5"/>
      <c r="E91" s="6"/>
      <c r="F91" s="7"/>
      <c r="G91" s="7"/>
      <c r="H91" s="75"/>
      <c r="I91" s="88">
        <f>SUM(H92:H93)</f>
        <v>0</v>
      </c>
    </row>
    <row r="92" spans="1:9" s="65" customFormat="1" ht="25.5">
      <c r="A92" s="62"/>
      <c r="B92" s="60"/>
      <c r="C92" s="46" t="s">
        <v>131</v>
      </c>
      <c r="D92" s="46" t="s">
        <v>7</v>
      </c>
      <c r="E92" s="47">
        <v>32</v>
      </c>
      <c r="F92" s="48"/>
      <c r="G92" s="48">
        <f>F92*E92</f>
        <v>0</v>
      </c>
      <c r="H92" s="73">
        <f>G92*1.21</f>
        <v>0</v>
      </c>
      <c r="I92" s="95"/>
    </row>
    <row r="93" spans="1:9" s="65" customFormat="1" ht="25.5">
      <c r="A93" s="62"/>
      <c r="B93" s="60"/>
      <c r="C93" s="46" t="s">
        <v>130</v>
      </c>
      <c r="D93" s="46" t="s">
        <v>7</v>
      </c>
      <c r="E93" s="47">
        <v>22</v>
      </c>
      <c r="F93" s="48"/>
      <c r="G93" s="48">
        <f>F93*E93</f>
        <v>0</v>
      </c>
      <c r="H93" s="73">
        <f>G93*1.21</f>
        <v>0</v>
      </c>
      <c r="I93" s="95"/>
    </row>
    <row r="94" spans="2:9" s="8" customFormat="1" ht="12.75">
      <c r="B94" s="36"/>
      <c r="C94" s="18" t="s">
        <v>195</v>
      </c>
      <c r="D94" s="5"/>
      <c r="E94" s="6"/>
      <c r="F94" s="7"/>
      <c r="G94" s="119">
        <f>SUM(G92:G93)</f>
        <v>0</v>
      </c>
      <c r="H94" s="88">
        <f>SUM(H92:H93)</f>
        <v>0</v>
      </c>
      <c r="I94" s="88"/>
    </row>
    <row r="95" spans="1:9" s="19" customFormat="1" ht="12.75">
      <c r="A95" s="22"/>
      <c r="B95" s="43"/>
      <c r="C95" s="20"/>
      <c r="D95" s="20"/>
      <c r="F95" s="21"/>
      <c r="G95" s="21"/>
      <c r="H95" s="78"/>
      <c r="I95" s="89"/>
    </row>
    <row r="96" spans="2:9" s="19" customFormat="1" ht="12.75">
      <c r="B96" s="43"/>
      <c r="C96" s="20"/>
      <c r="D96" s="20"/>
      <c r="F96" s="21"/>
      <c r="G96" s="21"/>
      <c r="H96" s="78"/>
      <c r="I96" s="89"/>
    </row>
    <row r="97" spans="1:9" s="19" customFormat="1" ht="12.75">
      <c r="A97" s="22"/>
      <c r="B97" s="43"/>
      <c r="C97" s="20"/>
      <c r="D97" s="20"/>
      <c r="F97" s="21"/>
      <c r="G97" s="21"/>
      <c r="H97" s="78"/>
      <c r="I97" s="89"/>
    </row>
    <row r="98" spans="1:9" s="19" customFormat="1" ht="12.75">
      <c r="A98" s="22"/>
      <c r="B98" s="43"/>
      <c r="C98" s="20"/>
      <c r="D98" s="20"/>
      <c r="F98" s="21"/>
      <c r="G98" s="21"/>
      <c r="H98" s="78"/>
      <c r="I98" s="89"/>
    </row>
    <row r="99" spans="1:9" s="19" customFormat="1" ht="12.75">
      <c r="A99" s="22"/>
      <c r="B99" s="43"/>
      <c r="C99" s="20"/>
      <c r="D99" s="20"/>
      <c r="F99" s="21"/>
      <c r="G99" s="21"/>
      <c r="H99" s="78"/>
      <c r="I99" s="89"/>
    </row>
    <row r="100" spans="1:9" s="19" customFormat="1" ht="12.75">
      <c r="A100" s="22"/>
      <c r="B100" s="43"/>
      <c r="C100" s="20"/>
      <c r="D100" s="20"/>
      <c r="F100" s="21"/>
      <c r="G100" s="21"/>
      <c r="H100" s="78"/>
      <c r="I100" s="89"/>
    </row>
    <row r="101" spans="1:9" s="19" customFormat="1" ht="12.75">
      <c r="A101" s="22"/>
      <c r="B101" s="43"/>
      <c r="C101" s="22"/>
      <c r="D101" s="22"/>
      <c r="F101" s="21"/>
      <c r="G101" s="21"/>
      <c r="H101" s="78"/>
      <c r="I101" s="89"/>
    </row>
    <row r="102" spans="1:9" s="19" customFormat="1" ht="12.75">
      <c r="A102" s="22"/>
      <c r="B102" s="43"/>
      <c r="C102" s="22"/>
      <c r="D102" s="22"/>
      <c r="F102" s="21"/>
      <c r="G102" s="21"/>
      <c r="H102" s="78"/>
      <c r="I102" s="89"/>
    </row>
    <row r="103" spans="1:9" s="19" customFormat="1" ht="12.75">
      <c r="A103" s="22"/>
      <c r="B103" s="43"/>
      <c r="C103" s="22"/>
      <c r="D103" s="22"/>
      <c r="F103" s="21"/>
      <c r="G103" s="21"/>
      <c r="H103" s="78"/>
      <c r="I103" s="89"/>
    </row>
    <row r="104" spans="1:9" s="19" customFormat="1" ht="12.75">
      <c r="A104" s="22"/>
      <c r="B104" s="43"/>
      <c r="C104" s="22"/>
      <c r="D104" s="22"/>
      <c r="F104" s="21"/>
      <c r="G104" s="21"/>
      <c r="H104" s="78"/>
      <c r="I104" s="89"/>
    </row>
    <row r="105" spans="1:9" s="19" customFormat="1" ht="12.75">
      <c r="A105" s="22"/>
      <c r="B105" s="43"/>
      <c r="C105" s="22"/>
      <c r="D105" s="22"/>
      <c r="F105" s="21"/>
      <c r="G105" s="21"/>
      <c r="H105" s="78"/>
      <c r="I105" s="89"/>
    </row>
    <row r="106" spans="1:9" s="19" customFormat="1" ht="12.75">
      <c r="A106" s="22"/>
      <c r="B106" s="43"/>
      <c r="C106" s="22"/>
      <c r="D106" s="22"/>
      <c r="F106" s="21"/>
      <c r="G106" s="21"/>
      <c r="H106" s="78"/>
      <c r="I106" s="89"/>
    </row>
    <row r="107" spans="1:9" s="19" customFormat="1" ht="12.75">
      <c r="A107" s="22"/>
      <c r="B107" s="43"/>
      <c r="C107" s="22"/>
      <c r="D107" s="22"/>
      <c r="F107" s="21"/>
      <c r="G107" s="21"/>
      <c r="H107" s="78"/>
      <c r="I107" s="89"/>
    </row>
    <row r="108" spans="1:9" s="19" customFormat="1" ht="12.75">
      <c r="A108" s="22"/>
      <c r="B108" s="43"/>
      <c r="C108" s="22"/>
      <c r="D108" s="22"/>
      <c r="F108" s="21"/>
      <c r="G108" s="21"/>
      <c r="H108" s="78"/>
      <c r="I108" s="89"/>
    </row>
    <row r="109" spans="1:9" s="19" customFormat="1" ht="12.75">
      <c r="A109" s="22"/>
      <c r="B109" s="43"/>
      <c r="C109" s="52"/>
      <c r="D109" s="52"/>
      <c r="E109" s="50"/>
      <c r="F109" s="53"/>
      <c r="G109" s="21"/>
      <c r="H109" s="78"/>
      <c r="I109" s="89"/>
    </row>
    <row r="110" spans="1:9" s="19" customFormat="1" ht="12.75">
      <c r="A110" s="22"/>
      <c r="B110" s="43"/>
      <c r="C110" s="52"/>
      <c r="D110" s="52"/>
      <c r="E110" s="50"/>
      <c r="F110" s="53"/>
      <c r="G110" s="21"/>
      <c r="H110" s="78"/>
      <c r="I110" s="89"/>
    </row>
    <row r="111" spans="2:9" s="22" customFormat="1" ht="12.75">
      <c r="B111" s="43"/>
      <c r="C111" s="52"/>
      <c r="D111" s="52"/>
      <c r="E111" s="50"/>
      <c r="F111" s="53"/>
      <c r="G111" s="21"/>
      <c r="H111" s="78"/>
      <c r="I111" s="90"/>
    </row>
    <row r="112" spans="2:9" s="22" customFormat="1" ht="12.75">
      <c r="B112" s="43"/>
      <c r="C112" s="52"/>
      <c r="D112" s="52"/>
      <c r="E112" s="50"/>
      <c r="F112" s="53"/>
      <c r="G112" s="21"/>
      <c r="H112" s="78"/>
      <c r="I112" s="90"/>
    </row>
    <row r="113" spans="2:9" s="22" customFormat="1" ht="13.5" customHeight="1">
      <c r="B113" s="43"/>
      <c r="C113" s="52"/>
      <c r="D113" s="52"/>
      <c r="E113" s="50"/>
      <c r="F113" s="53"/>
      <c r="G113" s="21"/>
      <c r="H113" s="78"/>
      <c r="I113" s="90"/>
    </row>
    <row r="114" spans="2:9" s="22" customFormat="1" ht="12.75">
      <c r="B114" s="43"/>
      <c r="C114" s="52"/>
      <c r="D114" s="52"/>
      <c r="E114" s="50"/>
      <c r="F114" s="53"/>
      <c r="G114" s="21"/>
      <c r="H114" s="78"/>
      <c r="I114" s="90"/>
    </row>
    <row r="115" spans="2:9" s="22" customFormat="1" ht="12.75">
      <c r="B115" s="43"/>
      <c r="C115" s="52"/>
      <c r="D115" s="52"/>
      <c r="E115" s="50"/>
      <c r="F115" s="53"/>
      <c r="G115" s="21"/>
      <c r="H115" s="78"/>
      <c r="I115" s="90"/>
    </row>
    <row r="116" spans="2:9" s="22" customFormat="1" ht="12.75">
      <c r="B116" s="43"/>
      <c r="C116" s="52"/>
      <c r="D116" s="52"/>
      <c r="E116" s="50"/>
      <c r="F116" s="53"/>
      <c r="G116" s="21"/>
      <c r="H116" s="78"/>
      <c r="I116" s="90"/>
    </row>
    <row r="117" spans="2:9" s="22" customFormat="1" ht="12.75">
      <c r="B117" s="43"/>
      <c r="C117" s="52"/>
      <c r="D117" s="52"/>
      <c r="E117" s="50"/>
      <c r="F117" s="53"/>
      <c r="G117" s="21"/>
      <c r="H117" s="78"/>
      <c r="I117" s="90"/>
    </row>
    <row r="118" spans="2:9" s="22" customFormat="1" ht="12.75">
      <c r="B118" s="43"/>
      <c r="C118" s="52"/>
      <c r="D118" s="52"/>
      <c r="E118" s="50"/>
      <c r="F118" s="53"/>
      <c r="G118" s="21"/>
      <c r="H118" s="78"/>
      <c r="I118" s="90"/>
    </row>
    <row r="119" spans="2:9" s="22" customFormat="1" ht="12.75">
      <c r="B119" s="43"/>
      <c r="C119" s="52"/>
      <c r="D119" s="52"/>
      <c r="E119" s="50"/>
      <c r="F119" s="53"/>
      <c r="G119" s="21"/>
      <c r="H119" s="78"/>
      <c r="I119" s="90"/>
    </row>
    <row r="120" spans="2:9" s="22" customFormat="1" ht="12.75">
      <c r="B120" s="43"/>
      <c r="C120" s="52"/>
      <c r="D120" s="52"/>
      <c r="E120" s="50"/>
      <c r="F120" s="53"/>
      <c r="G120" s="21"/>
      <c r="H120" s="78"/>
      <c r="I120" s="90"/>
    </row>
    <row r="121" spans="2:9" s="22" customFormat="1" ht="12.75">
      <c r="B121" s="43"/>
      <c r="C121" s="52"/>
      <c r="D121" s="52"/>
      <c r="E121" s="50"/>
      <c r="F121" s="53"/>
      <c r="G121" s="21"/>
      <c r="H121" s="78"/>
      <c r="I121" s="90"/>
    </row>
    <row r="122" spans="2:9" s="22" customFormat="1" ht="12.75">
      <c r="B122" s="43"/>
      <c r="C122" s="52"/>
      <c r="D122" s="52"/>
      <c r="E122" s="50"/>
      <c r="F122" s="53"/>
      <c r="G122" s="21"/>
      <c r="H122" s="78"/>
      <c r="I122" s="90"/>
    </row>
    <row r="123" spans="2:9" s="22" customFormat="1" ht="12.75">
      <c r="B123" s="43"/>
      <c r="C123" s="52"/>
      <c r="D123" s="52"/>
      <c r="E123" s="50"/>
      <c r="F123" s="53"/>
      <c r="G123" s="21"/>
      <c r="H123" s="78"/>
      <c r="I123" s="90"/>
    </row>
    <row r="124" spans="2:9" s="22" customFormat="1" ht="12.75">
      <c r="B124" s="43"/>
      <c r="C124" s="52"/>
      <c r="D124" s="52"/>
      <c r="E124" s="50"/>
      <c r="F124" s="53"/>
      <c r="G124" s="21"/>
      <c r="H124" s="78"/>
      <c r="I124" s="90"/>
    </row>
    <row r="125" spans="2:9" s="22" customFormat="1" ht="12.75">
      <c r="B125" s="43"/>
      <c r="C125" s="52"/>
      <c r="D125" s="52"/>
      <c r="E125" s="50"/>
      <c r="F125" s="53"/>
      <c r="G125" s="21"/>
      <c r="H125" s="78"/>
      <c r="I125" s="90"/>
    </row>
    <row r="126" spans="2:9" s="22" customFormat="1" ht="12.75">
      <c r="B126" s="43"/>
      <c r="C126" s="52"/>
      <c r="D126" s="52"/>
      <c r="E126" s="50"/>
      <c r="F126" s="53"/>
      <c r="G126" s="21"/>
      <c r="H126" s="78"/>
      <c r="I126" s="90"/>
    </row>
    <row r="127" spans="2:9" s="22" customFormat="1" ht="12.75">
      <c r="B127" s="43"/>
      <c r="C127" s="52"/>
      <c r="D127" s="52"/>
      <c r="E127" s="50"/>
      <c r="F127" s="53"/>
      <c r="G127" s="21"/>
      <c r="H127" s="78"/>
      <c r="I127" s="90"/>
    </row>
    <row r="128" spans="2:9" s="22" customFormat="1" ht="12.75">
      <c r="B128" s="43"/>
      <c r="C128" s="52"/>
      <c r="D128" s="52"/>
      <c r="E128" s="50"/>
      <c r="F128" s="53"/>
      <c r="G128" s="21"/>
      <c r="H128" s="78"/>
      <c r="I128" s="90"/>
    </row>
    <row r="129" spans="2:9" s="22" customFormat="1" ht="12.75">
      <c r="B129" s="43"/>
      <c r="C129" s="52"/>
      <c r="D129" s="52"/>
      <c r="E129" s="50"/>
      <c r="F129" s="53"/>
      <c r="G129" s="21"/>
      <c r="H129" s="78"/>
      <c r="I129" s="90"/>
    </row>
    <row r="130" spans="2:9" s="22" customFormat="1" ht="12.75">
      <c r="B130" s="43"/>
      <c r="C130" s="52"/>
      <c r="D130" s="52"/>
      <c r="E130" s="50"/>
      <c r="F130" s="53"/>
      <c r="G130" s="21"/>
      <c r="H130" s="78"/>
      <c r="I130" s="90"/>
    </row>
    <row r="131" spans="2:9" s="22" customFormat="1" ht="12.75">
      <c r="B131" s="43"/>
      <c r="C131" s="52"/>
      <c r="D131" s="52"/>
      <c r="E131" s="50"/>
      <c r="F131" s="53"/>
      <c r="G131" s="21"/>
      <c r="H131" s="78"/>
      <c r="I131" s="90"/>
    </row>
    <row r="132" spans="2:9" s="22" customFormat="1" ht="12.75">
      <c r="B132" s="43"/>
      <c r="C132" s="52"/>
      <c r="D132" s="52"/>
      <c r="E132" s="50"/>
      <c r="F132" s="53"/>
      <c r="G132" s="21"/>
      <c r="H132" s="78"/>
      <c r="I132" s="90"/>
    </row>
    <row r="133" spans="2:9" s="22" customFormat="1" ht="12.75">
      <c r="B133" s="100"/>
      <c r="C133" s="100"/>
      <c r="D133" s="52"/>
      <c r="E133" s="54"/>
      <c r="F133" s="53"/>
      <c r="G133" s="21"/>
      <c r="H133" s="78"/>
      <c r="I133" s="90"/>
    </row>
    <row r="134" spans="2:9" s="22" customFormat="1" ht="12.75">
      <c r="B134" s="100"/>
      <c r="C134" s="100"/>
      <c r="D134" s="52"/>
      <c r="E134" s="54"/>
      <c r="F134" s="53"/>
      <c r="G134" s="21"/>
      <c r="H134" s="78"/>
      <c r="I134" s="90"/>
    </row>
    <row r="135" spans="1:9" s="19" customFormat="1" ht="12.75">
      <c r="A135" s="22"/>
      <c r="B135" s="43"/>
      <c r="C135" s="100"/>
      <c r="D135" s="20"/>
      <c r="E135" s="54"/>
      <c r="F135" s="21"/>
      <c r="G135" s="21"/>
      <c r="H135" s="78"/>
      <c r="I135" s="89"/>
    </row>
    <row r="136" spans="2:9" s="19" customFormat="1" ht="12.75">
      <c r="B136" s="43"/>
      <c r="C136" s="20"/>
      <c r="D136" s="20"/>
      <c r="F136" s="21"/>
      <c r="G136" s="21"/>
      <c r="H136" s="78"/>
      <c r="I136" s="89"/>
    </row>
    <row r="137" spans="2:9" s="19" customFormat="1" ht="12.75">
      <c r="B137" s="43"/>
      <c r="C137" s="20"/>
      <c r="D137" s="20"/>
      <c r="F137" s="21"/>
      <c r="G137" s="21"/>
      <c r="H137" s="78"/>
      <c r="I137" s="89"/>
    </row>
    <row r="138" spans="2:9" s="19" customFormat="1" ht="12.75">
      <c r="B138" s="43"/>
      <c r="C138" s="20"/>
      <c r="D138" s="20"/>
      <c r="F138" s="21"/>
      <c r="G138" s="21"/>
      <c r="H138" s="78"/>
      <c r="I138" s="89"/>
    </row>
    <row r="139" spans="2:9" s="19" customFormat="1" ht="12.75">
      <c r="B139" s="43"/>
      <c r="C139" s="20"/>
      <c r="D139" s="20"/>
      <c r="F139" s="21"/>
      <c r="G139" s="21"/>
      <c r="H139" s="78"/>
      <c r="I139" s="89"/>
    </row>
    <row r="140" spans="2:9" s="19" customFormat="1" ht="12.75">
      <c r="B140" s="43"/>
      <c r="C140" s="20"/>
      <c r="D140" s="20"/>
      <c r="F140" s="21"/>
      <c r="G140" s="21"/>
      <c r="H140" s="78"/>
      <c r="I140" s="89"/>
    </row>
    <row r="141" spans="2:9" s="19" customFormat="1" ht="12.75">
      <c r="B141" s="43"/>
      <c r="C141" s="20"/>
      <c r="D141" s="20"/>
      <c r="F141" s="21"/>
      <c r="G141" s="21"/>
      <c r="H141" s="78"/>
      <c r="I141" s="89"/>
    </row>
    <row r="142" spans="2:9" s="19" customFormat="1" ht="12.75">
      <c r="B142" s="43"/>
      <c r="C142" s="20"/>
      <c r="D142" s="20"/>
      <c r="F142" s="21"/>
      <c r="G142" s="21"/>
      <c r="H142" s="78"/>
      <c r="I142" s="89"/>
    </row>
    <row r="143" spans="2:9" s="19" customFormat="1" ht="12.75">
      <c r="B143" s="43"/>
      <c r="C143" s="20"/>
      <c r="D143" s="20"/>
      <c r="F143" s="21"/>
      <c r="G143" s="21"/>
      <c r="H143" s="78"/>
      <c r="I143" s="89"/>
    </row>
    <row r="144" spans="2:9" s="19" customFormat="1" ht="12.75">
      <c r="B144" s="43"/>
      <c r="C144" s="20"/>
      <c r="D144" s="20"/>
      <c r="F144" s="21"/>
      <c r="G144" s="21"/>
      <c r="H144" s="78"/>
      <c r="I144" s="89"/>
    </row>
    <row r="145" spans="2:9" s="19" customFormat="1" ht="12.75">
      <c r="B145" s="43"/>
      <c r="C145" s="20"/>
      <c r="D145" s="20"/>
      <c r="F145" s="21"/>
      <c r="G145" s="21"/>
      <c r="H145" s="78"/>
      <c r="I145" s="89"/>
    </row>
    <row r="146" spans="2:9" s="19" customFormat="1" ht="12.75">
      <c r="B146" s="43"/>
      <c r="C146" s="20"/>
      <c r="D146" s="20"/>
      <c r="F146" s="21"/>
      <c r="G146" s="21"/>
      <c r="H146" s="78"/>
      <c r="I146" s="89"/>
    </row>
    <row r="147" spans="2:9" s="19" customFormat="1" ht="12.75">
      <c r="B147" s="43"/>
      <c r="C147" s="20"/>
      <c r="D147" s="20"/>
      <c r="F147" s="21"/>
      <c r="G147" s="21"/>
      <c r="H147" s="78"/>
      <c r="I147" s="89"/>
    </row>
    <row r="148" spans="2:9" s="19" customFormat="1" ht="12.75">
      <c r="B148" s="43"/>
      <c r="C148" s="20"/>
      <c r="D148" s="20"/>
      <c r="F148" s="21"/>
      <c r="G148" s="21"/>
      <c r="H148" s="78"/>
      <c r="I148" s="89"/>
    </row>
    <row r="149" spans="2:9" s="22" customFormat="1" ht="12.75">
      <c r="B149" s="43"/>
      <c r="F149" s="55"/>
      <c r="G149" s="55"/>
      <c r="H149" s="79"/>
      <c r="I149" s="90"/>
    </row>
    <row r="150" spans="2:9" s="19" customFormat="1" ht="12.75">
      <c r="B150" s="43"/>
      <c r="C150" s="20"/>
      <c r="D150" s="20"/>
      <c r="F150" s="21"/>
      <c r="G150" s="21"/>
      <c r="H150" s="78"/>
      <c r="I150" s="89"/>
    </row>
    <row r="151" spans="2:9" s="19" customFormat="1" ht="12.75">
      <c r="B151" s="43"/>
      <c r="C151" s="20"/>
      <c r="D151" s="20"/>
      <c r="F151" s="21"/>
      <c r="G151" s="21"/>
      <c r="H151" s="78"/>
      <c r="I151" s="89"/>
    </row>
    <row r="152" spans="2:9" s="19" customFormat="1" ht="12.75">
      <c r="B152" s="43"/>
      <c r="C152" s="22"/>
      <c r="D152" s="20"/>
      <c r="F152" s="21"/>
      <c r="G152" s="21"/>
      <c r="H152" s="78"/>
      <c r="I152" s="89"/>
    </row>
    <row r="153" spans="2:9" s="19" customFormat="1" ht="12.75">
      <c r="B153" s="43"/>
      <c r="C153" s="20"/>
      <c r="D153" s="20"/>
      <c r="F153" s="21"/>
      <c r="G153" s="21"/>
      <c r="H153" s="78"/>
      <c r="I153" s="89"/>
    </row>
    <row r="154" spans="2:9" s="19" customFormat="1" ht="12.75">
      <c r="B154" s="43"/>
      <c r="C154" s="20"/>
      <c r="D154" s="20"/>
      <c r="F154" s="21"/>
      <c r="G154" s="21"/>
      <c r="H154" s="78"/>
      <c r="I154" s="89"/>
    </row>
    <row r="155" spans="2:9" s="19" customFormat="1" ht="12.75">
      <c r="B155" s="43"/>
      <c r="C155" s="20"/>
      <c r="D155" s="20"/>
      <c r="F155" s="21"/>
      <c r="G155" s="21"/>
      <c r="H155" s="78"/>
      <c r="I155" s="89"/>
    </row>
    <row r="156" spans="2:9" s="19" customFormat="1" ht="12.75">
      <c r="B156" s="43"/>
      <c r="C156" s="20"/>
      <c r="D156" s="20"/>
      <c r="F156" s="21"/>
      <c r="G156" s="21"/>
      <c r="H156" s="78"/>
      <c r="I156" s="89"/>
    </row>
    <row r="157" spans="2:9" s="19" customFormat="1" ht="12.75">
      <c r="B157" s="43"/>
      <c r="C157" s="20"/>
      <c r="D157" s="20"/>
      <c r="F157" s="21"/>
      <c r="G157" s="21"/>
      <c r="H157" s="78"/>
      <c r="I157" s="89"/>
    </row>
    <row r="158" spans="2:9" s="19" customFormat="1" ht="12.75">
      <c r="B158" s="43"/>
      <c r="C158" s="20"/>
      <c r="D158" s="20"/>
      <c r="F158" s="21"/>
      <c r="G158" s="21"/>
      <c r="H158" s="78"/>
      <c r="I158" s="89"/>
    </row>
    <row r="159" spans="2:9" s="19" customFormat="1" ht="12.75">
      <c r="B159" s="43"/>
      <c r="C159" s="20"/>
      <c r="D159" s="20"/>
      <c r="F159" s="21"/>
      <c r="G159" s="21"/>
      <c r="H159" s="78"/>
      <c r="I159" s="89"/>
    </row>
    <row r="160" spans="2:9" s="19" customFormat="1" ht="12.75">
      <c r="B160" s="43"/>
      <c r="C160" s="43"/>
      <c r="D160" s="43"/>
      <c r="E160" s="41"/>
      <c r="F160" s="56"/>
      <c r="G160" s="56"/>
      <c r="H160" s="80"/>
      <c r="I160" s="89"/>
    </row>
    <row r="161" spans="2:9" s="19" customFormat="1" ht="12.75">
      <c r="B161" s="43"/>
      <c r="C161" s="20"/>
      <c r="D161" s="20"/>
      <c r="F161" s="21"/>
      <c r="G161" s="21"/>
      <c r="H161" s="78"/>
      <c r="I161" s="89"/>
    </row>
    <row r="162" spans="2:9" s="19" customFormat="1" ht="12.75">
      <c r="B162" s="43"/>
      <c r="C162" s="20"/>
      <c r="D162" s="20"/>
      <c r="F162" s="21"/>
      <c r="G162" s="21"/>
      <c r="H162" s="78"/>
      <c r="I162" s="89"/>
    </row>
    <row r="163" spans="2:9" s="19" customFormat="1" ht="12.75">
      <c r="B163" s="43"/>
      <c r="C163" s="20"/>
      <c r="D163" s="20"/>
      <c r="F163" s="21"/>
      <c r="G163" s="21"/>
      <c r="H163" s="78"/>
      <c r="I163" s="89"/>
    </row>
    <row r="164" spans="2:9" s="19" customFormat="1" ht="12.75">
      <c r="B164" s="43"/>
      <c r="C164" s="20"/>
      <c r="D164" s="20"/>
      <c r="F164" s="21"/>
      <c r="G164" s="21"/>
      <c r="H164" s="78"/>
      <c r="I164" s="89"/>
    </row>
    <row r="165" spans="2:9" s="19" customFormat="1" ht="12.75">
      <c r="B165" s="43"/>
      <c r="C165" s="20"/>
      <c r="D165" s="20"/>
      <c r="F165" s="21"/>
      <c r="G165" s="21"/>
      <c r="H165" s="78"/>
      <c r="I165" s="89"/>
    </row>
    <row r="166" spans="2:9" s="19" customFormat="1" ht="12.75">
      <c r="B166" s="43"/>
      <c r="C166" s="20"/>
      <c r="D166" s="20"/>
      <c r="F166" s="21"/>
      <c r="G166" s="21"/>
      <c r="H166" s="78"/>
      <c r="I166" s="89"/>
    </row>
    <row r="167" spans="2:9" s="19" customFormat="1" ht="12.75">
      <c r="B167" s="43"/>
      <c r="C167" s="20"/>
      <c r="D167" s="20"/>
      <c r="F167" s="21"/>
      <c r="G167" s="21"/>
      <c r="H167" s="78"/>
      <c r="I167" s="89"/>
    </row>
    <row r="168" spans="2:9" s="19" customFormat="1" ht="12" customHeight="1">
      <c r="B168" s="43"/>
      <c r="C168" s="20"/>
      <c r="D168" s="20"/>
      <c r="F168" s="21"/>
      <c r="G168" s="21"/>
      <c r="H168" s="78"/>
      <c r="I168" s="89"/>
    </row>
    <row r="169" spans="2:9" s="19" customFormat="1" ht="12.75">
      <c r="B169" s="43"/>
      <c r="C169" s="20"/>
      <c r="D169" s="20"/>
      <c r="F169" s="21"/>
      <c r="G169" s="21"/>
      <c r="H169" s="78"/>
      <c r="I169" s="89"/>
    </row>
    <row r="170" spans="2:9" s="19" customFormat="1" ht="12.75">
      <c r="B170" s="43"/>
      <c r="C170" s="20"/>
      <c r="D170" s="20"/>
      <c r="F170" s="21"/>
      <c r="G170" s="21"/>
      <c r="H170" s="78"/>
      <c r="I170" s="89"/>
    </row>
    <row r="171" spans="2:9" s="19" customFormat="1" ht="12.75">
      <c r="B171" s="43"/>
      <c r="C171" s="43"/>
      <c r="D171" s="43"/>
      <c r="E171" s="41"/>
      <c r="F171" s="56"/>
      <c r="G171" s="56"/>
      <c r="H171" s="80"/>
      <c r="I171" s="89"/>
    </row>
    <row r="172" spans="2:9" s="19" customFormat="1" ht="12.75">
      <c r="B172" s="43"/>
      <c r="C172" s="20"/>
      <c r="D172" s="20"/>
      <c r="F172" s="21"/>
      <c r="G172" s="21"/>
      <c r="H172" s="78"/>
      <c r="I172" s="89"/>
    </row>
    <row r="173" spans="2:9" s="19" customFormat="1" ht="12.75">
      <c r="B173" s="43"/>
      <c r="C173" s="20"/>
      <c r="D173" s="20"/>
      <c r="F173" s="21"/>
      <c r="G173" s="21"/>
      <c r="H173" s="78"/>
      <c r="I173" s="89"/>
    </row>
    <row r="174" spans="2:9" s="19" customFormat="1" ht="12.75">
      <c r="B174" s="43"/>
      <c r="C174" s="20"/>
      <c r="D174" s="20"/>
      <c r="F174" s="21"/>
      <c r="G174" s="21"/>
      <c r="H174" s="78"/>
      <c r="I174" s="89"/>
    </row>
    <row r="175" spans="2:9" s="19" customFormat="1" ht="12.75">
      <c r="B175" s="43"/>
      <c r="C175" s="20"/>
      <c r="D175" s="20"/>
      <c r="F175" s="21"/>
      <c r="G175" s="21"/>
      <c r="H175" s="78"/>
      <c r="I175" s="89"/>
    </row>
    <row r="176" spans="2:9" s="19" customFormat="1" ht="12.75">
      <c r="B176" s="43"/>
      <c r="C176" s="20"/>
      <c r="D176" s="20"/>
      <c r="F176" s="21"/>
      <c r="G176" s="21"/>
      <c r="H176" s="78"/>
      <c r="I176" s="89"/>
    </row>
    <row r="177" spans="2:9" s="19" customFormat="1" ht="12.75">
      <c r="B177" s="43"/>
      <c r="C177" s="20"/>
      <c r="D177" s="20"/>
      <c r="F177" s="21"/>
      <c r="G177" s="21"/>
      <c r="H177" s="78"/>
      <c r="I177" s="89"/>
    </row>
    <row r="178" spans="2:9" s="19" customFormat="1" ht="12.75">
      <c r="B178" s="43"/>
      <c r="C178" s="20"/>
      <c r="D178" s="20"/>
      <c r="F178" s="21"/>
      <c r="G178" s="21"/>
      <c r="H178" s="78"/>
      <c r="I178" s="89"/>
    </row>
    <row r="179" spans="2:9" s="19" customFormat="1" ht="12.75">
      <c r="B179" s="43"/>
      <c r="C179" s="20"/>
      <c r="D179" s="20"/>
      <c r="F179" s="21"/>
      <c r="G179" s="21"/>
      <c r="H179" s="78"/>
      <c r="I179" s="89"/>
    </row>
    <row r="180" spans="2:9" s="19" customFormat="1" ht="12.75">
      <c r="B180" s="43"/>
      <c r="C180" s="20"/>
      <c r="D180" s="20"/>
      <c r="F180" s="21"/>
      <c r="G180" s="21"/>
      <c r="H180" s="78"/>
      <c r="I180" s="89"/>
    </row>
    <row r="181" spans="2:9" s="19" customFormat="1" ht="12.75">
      <c r="B181" s="43"/>
      <c r="C181" s="20"/>
      <c r="D181" s="20"/>
      <c r="F181" s="21"/>
      <c r="G181" s="21"/>
      <c r="H181" s="78"/>
      <c r="I181" s="89"/>
    </row>
    <row r="182" spans="2:9" s="22" customFormat="1" ht="12.75">
      <c r="B182" s="43"/>
      <c r="F182" s="55"/>
      <c r="G182" s="55"/>
      <c r="H182" s="79"/>
      <c r="I182" s="90"/>
    </row>
    <row r="183" spans="2:9" s="19" customFormat="1" ht="12.75">
      <c r="B183" s="43"/>
      <c r="C183" s="20"/>
      <c r="D183" s="20"/>
      <c r="F183" s="21"/>
      <c r="G183" s="21"/>
      <c r="H183" s="78"/>
      <c r="I183" s="89"/>
    </row>
    <row r="184" spans="2:9" s="19" customFormat="1" ht="12.75">
      <c r="B184" s="43"/>
      <c r="C184" s="20"/>
      <c r="D184" s="20"/>
      <c r="F184" s="21"/>
      <c r="G184" s="21"/>
      <c r="H184" s="78"/>
      <c r="I184" s="89"/>
    </row>
    <row r="185" spans="2:9" s="19" customFormat="1" ht="12.75">
      <c r="B185" s="43"/>
      <c r="C185" s="20"/>
      <c r="D185" s="20"/>
      <c r="F185" s="21"/>
      <c r="G185" s="21"/>
      <c r="H185" s="78"/>
      <c r="I185" s="89"/>
    </row>
    <row r="186" spans="2:9" s="19" customFormat="1" ht="12.75">
      <c r="B186" s="43"/>
      <c r="C186" s="20"/>
      <c r="D186" s="20"/>
      <c r="F186" s="21"/>
      <c r="G186" s="21"/>
      <c r="H186" s="78"/>
      <c r="I186" s="89"/>
    </row>
    <row r="187" spans="2:9" s="19" customFormat="1" ht="12.75">
      <c r="B187" s="43"/>
      <c r="C187" s="20"/>
      <c r="D187" s="20"/>
      <c r="F187" s="21"/>
      <c r="G187" s="21"/>
      <c r="H187" s="78"/>
      <c r="I187" s="89"/>
    </row>
    <row r="188" spans="2:9" s="19" customFormat="1" ht="12.75">
      <c r="B188" s="43"/>
      <c r="C188" s="20"/>
      <c r="D188" s="20"/>
      <c r="F188" s="21"/>
      <c r="G188" s="21"/>
      <c r="H188" s="78"/>
      <c r="I188" s="89"/>
    </row>
    <row r="189" spans="2:9" s="19" customFormat="1" ht="12.75">
      <c r="B189" s="43"/>
      <c r="C189" s="20"/>
      <c r="D189" s="20"/>
      <c r="F189" s="21"/>
      <c r="G189" s="21"/>
      <c r="H189" s="78"/>
      <c r="I189" s="89"/>
    </row>
    <row r="190" spans="2:9" s="19" customFormat="1" ht="12.75">
      <c r="B190" s="43"/>
      <c r="C190" s="43"/>
      <c r="D190" s="43"/>
      <c r="E190" s="41"/>
      <c r="F190" s="56"/>
      <c r="G190" s="56"/>
      <c r="H190" s="80"/>
      <c r="I190" s="89"/>
    </row>
    <row r="191" spans="2:9" s="19" customFormat="1" ht="12.75">
      <c r="B191" s="43"/>
      <c r="C191" s="20"/>
      <c r="D191" s="20"/>
      <c r="F191" s="21"/>
      <c r="G191" s="21"/>
      <c r="H191" s="78"/>
      <c r="I191" s="89"/>
    </row>
    <row r="192" spans="2:9" s="19" customFormat="1" ht="12.75">
      <c r="B192" s="43"/>
      <c r="C192" s="20"/>
      <c r="D192" s="20"/>
      <c r="F192" s="57"/>
      <c r="G192" s="57"/>
      <c r="H192" s="81"/>
      <c r="I192" s="89"/>
    </row>
    <row r="193" spans="2:9" s="51" customFormat="1" ht="26.25" customHeight="1">
      <c r="B193" s="58"/>
      <c r="F193" s="59"/>
      <c r="G193" s="59"/>
      <c r="H193" s="82"/>
      <c r="I193" s="91"/>
    </row>
    <row r="194" spans="2:9" s="19" customFormat="1" ht="12.75">
      <c r="B194" s="43"/>
      <c r="C194" s="22"/>
      <c r="D194" s="22"/>
      <c r="F194" s="21"/>
      <c r="G194" s="21"/>
      <c r="H194" s="78"/>
      <c r="I194" s="89"/>
    </row>
    <row r="195" spans="2:9" s="19" customFormat="1" ht="12.75">
      <c r="B195" s="43"/>
      <c r="C195" s="20"/>
      <c r="D195" s="20"/>
      <c r="F195" s="21"/>
      <c r="G195" s="21"/>
      <c r="H195" s="78"/>
      <c r="I195" s="89"/>
    </row>
    <row r="196" spans="2:9" s="19" customFormat="1" ht="12.75">
      <c r="B196" s="43"/>
      <c r="C196" s="20"/>
      <c r="D196" s="20"/>
      <c r="F196" s="21"/>
      <c r="G196" s="21"/>
      <c r="H196" s="78"/>
      <c r="I196" s="89"/>
    </row>
    <row r="197" spans="2:9" s="19" customFormat="1" ht="12.75">
      <c r="B197" s="43"/>
      <c r="C197" s="20"/>
      <c r="D197" s="20"/>
      <c r="F197" s="21"/>
      <c r="G197" s="21"/>
      <c r="H197" s="78"/>
      <c r="I197" s="89"/>
    </row>
    <row r="198" spans="2:9" s="19" customFormat="1" ht="12.75">
      <c r="B198" s="43"/>
      <c r="C198" s="20"/>
      <c r="D198" s="20"/>
      <c r="F198" s="21"/>
      <c r="G198" s="21"/>
      <c r="H198" s="78"/>
      <c r="I198" s="89"/>
    </row>
    <row r="199" spans="2:9" s="19" customFormat="1" ht="12.75">
      <c r="B199" s="43"/>
      <c r="C199" s="20"/>
      <c r="D199" s="20"/>
      <c r="F199" s="21"/>
      <c r="G199" s="21"/>
      <c r="H199" s="78"/>
      <c r="I199" s="89"/>
    </row>
    <row r="200" spans="2:9" s="19" customFormat="1" ht="12.75">
      <c r="B200" s="43"/>
      <c r="C200" s="20"/>
      <c r="D200" s="20"/>
      <c r="F200" s="21"/>
      <c r="G200" s="21"/>
      <c r="H200" s="78"/>
      <c r="I200" s="89"/>
    </row>
    <row r="201" spans="2:9" s="19" customFormat="1" ht="12.75">
      <c r="B201" s="43"/>
      <c r="C201" s="20"/>
      <c r="D201" s="20"/>
      <c r="F201" s="21"/>
      <c r="G201" s="21"/>
      <c r="H201" s="78"/>
      <c r="I201" s="89"/>
    </row>
    <row r="202" spans="2:9" s="19" customFormat="1" ht="12.75">
      <c r="B202" s="43"/>
      <c r="C202" s="20"/>
      <c r="D202" s="20"/>
      <c r="F202" s="21"/>
      <c r="G202" s="21"/>
      <c r="H202" s="78"/>
      <c r="I202" s="89"/>
    </row>
    <row r="203" spans="2:9" s="19" customFormat="1" ht="12.75">
      <c r="B203" s="43"/>
      <c r="C203" s="20"/>
      <c r="D203" s="20"/>
      <c r="F203" s="21"/>
      <c r="G203" s="21"/>
      <c r="H203" s="78"/>
      <c r="I203" s="89"/>
    </row>
    <row r="204" spans="2:9" s="19" customFormat="1" ht="12.75">
      <c r="B204" s="43"/>
      <c r="C204" s="20"/>
      <c r="D204" s="20"/>
      <c r="F204" s="21"/>
      <c r="G204" s="21"/>
      <c r="H204" s="78"/>
      <c r="I204" s="89"/>
    </row>
    <row r="205" spans="2:9" s="19" customFormat="1" ht="12.75">
      <c r="B205" s="43"/>
      <c r="C205" s="20"/>
      <c r="D205" s="20"/>
      <c r="F205" s="21"/>
      <c r="G205" s="21"/>
      <c r="H205" s="78"/>
      <c r="I205" s="89"/>
    </row>
    <row r="206" spans="2:9" s="19" customFormat="1" ht="12.75">
      <c r="B206" s="43"/>
      <c r="C206" s="20"/>
      <c r="D206" s="20"/>
      <c r="F206" s="21"/>
      <c r="G206" s="21"/>
      <c r="H206" s="78"/>
      <c r="I206" s="89"/>
    </row>
    <row r="207" spans="2:9" s="19" customFormat="1" ht="12.75">
      <c r="B207" s="43"/>
      <c r="C207" s="20"/>
      <c r="D207" s="20"/>
      <c r="F207" s="21"/>
      <c r="G207" s="21"/>
      <c r="H207" s="78"/>
      <c r="I207" s="89"/>
    </row>
    <row r="208" spans="2:9" s="19" customFormat="1" ht="12.75">
      <c r="B208" s="43"/>
      <c r="C208" s="20"/>
      <c r="D208" s="20"/>
      <c r="F208" s="21"/>
      <c r="G208" s="21"/>
      <c r="H208" s="78"/>
      <c r="I208" s="89"/>
    </row>
    <row r="209" spans="2:9" s="19" customFormat="1" ht="12.75">
      <c r="B209" s="43"/>
      <c r="C209" s="20"/>
      <c r="D209" s="20"/>
      <c r="F209" s="21"/>
      <c r="G209" s="21"/>
      <c r="H209" s="78"/>
      <c r="I209" s="89"/>
    </row>
    <row r="210" spans="2:9" s="19" customFormat="1" ht="12.75">
      <c r="B210" s="43"/>
      <c r="C210" s="20"/>
      <c r="D210" s="20"/>
      <c r="F210" s="21"/>
      <c r="G210" s="21"/>
      <c r="H210" s="78"/>
      <c r="I210" s="89"/>
    </row>
    <row r="211" spans="2:9" s="19" customFormat="1" ht="12.75">
      <c r="B211" s="43"/>
      <c r="C211" s="22"/>
      <c r="D211" s="20"/>
      <c r="F211" s="21"/>
      <c r="G211" s="21"/>
      <c r="H211" s="78"/>
      <c r="I211" s="89"/>
    </row>
    <row r="212" spans="2:9" s="19" customFormat="1" ht="12.75">
      <c r="B212" s="43"/>
      <c r="C212" s="20"/>
      <c r="D212" s="20"/>
      <c r="F212" s="21"/>
      <c r="G212" s="21"/>
      <c r="H212" s="78"/>
      <c r="I212" s="89"/>
    </row>
    <row r="213" spans="2:9" s="19" customFormat="1" ht="12.75">
      <c r="B213" s="43"/>
      <c r="C213" s="20"/>
      <c r="D213" s="20"/>
      <c r="F213" s="21"/>
      <c r="G213" s="21"/>
      <c r="H213" s="78"/>
      <c r="I213" s="89"/>
    </row>
    <row r="214" spans="2:9" s="19" customFormat="1" ht="12.75">
      <c r="B214" s="43"/>
      <c r="C214" s="20"/>
      <c r="D214" s="20"/>
      <c r="F214" s="21"/>
      <c r="G214" s="21"/>
      <c r="H214" s="78"/>
      <c r="I214" s="89"/>
    </row>
    <row r="215" spans="2:9" s="19" customFormat="1" ht="12.75">
      <c r="B215" s="43"/>
      <c r="C215" s="20"/>
      <c r="D215" s="20"/>
      <c r="F215" s="21"/>
      <c r="G215" s="21"/>
      <c r="H215" s="78"/>
      <c r="I215" s="89"/>
    </row>
    <row r="216" spans="2:9" s="19" customFormat="1" ht="12.75">
      <c r="B216" s="43"/>
      <c r="C216" s="20"/>
      <c r="D216" s="20"/>
      <c r="F216" s="21"/>
      <c r="G216" s="21"/>
      <c r="H216" s="78"/>
      <c r="I216" s="89"/>
    </row>
    <row r="217" spans="2:9" s="19" customFormat="1" ht="12.75">
      <c r="B217" s="43"/>
      <c r="C217" s="20"/>
      <c r="D217" s="20"/>
      <c r="F217" s="21"/>
      <c r="G217" s="21"/>
      <c r="H217" s="78"/>
      <c r="I217" s="89"/>
    </row>
    <row r="218" spans="2:9" s="19" customFormat="1" ht="12.75">
      <c r="B218" s="43"/>
      <c r="C218" s="20"/>
      <c r="D218" s="20"/>
      <c r="F218" s="21"/>
      <c r="G218" s="21"/>
      <c r="H218" s="78"/>
      <c r="I218" s="89"/>
    </row>
    <row r="219" spans="2:9" s="19" customFormat="1" ht="12.75" customHeight="1">
      <c r="B219" s="43"/>
      <c r="C219" s="20"/>
      <c r="D219" s="20"/>
      <c r="F219" s="21"/>
      <c r="G219" s="21"/>
      <c r="H219" s="78"/>
      <c r="I219" s="89"/>
    </row>
    <row r="220" spans="2:9" s="19" customFormat="1" ht="12.75">
      <c r="B220" s="43"/>
      <c r="C220" s="20"/>
      <c r="D220" s="20"/>
      <c r="F220" s="21"/>
      <c r="G220" s="21"/>
      <c r="H220" s="78"/>
      <c r="I220" s="89"/>
    </row>
    <row r="221" spans="2:9" s="19" customFormat="1" ht="12.75">
      <c r="B221" s="43"/>
      <c r="C221" s="20"/>
      <c r="D221" s="20"/>
      <c r="F221" s="21"/>
      <c r="G221" s="21"/>
      <c r="H221" s="78"/>
      <c r="I221" s="89"/>
    </row>
    <row r="222" spans="2:9" s="19" customFormat="1" ht="12.75">
      <c r="B222" s="43"/>
      <c r="C222" s="20"/>
      <c r="D222" s="20"/>
      <c r="F222" s="21"/>
      <c r="G222" s="21"/>
      <c r="H222" s="78"/>
      <c r="I222" s="89"/>
    </row>
    <row r="223" spans="2:9" s="19" customFormat="1" ht="12.75">
      <c r="B223" s="43"/>
      <c r="C223" s="20"/>
      <c r="D223" s="20"/>
      <c r="F223" s="21"/>
      <c r="G223" s="21"/>
      <c r="H223" s="78"/>
      <c r="I223" s="89"/>
    </row>
    <row r="224" spans="2:9" s="19" customFormat="1" ht="12.75">
      <c r="B224" s="43"/>
      <c r="C224" s="20"/>
      <c r="D224" s="20"/>
      <c r="F224" s="21"/>
      <c r="G224" s="21"/>
      <c r="H224" s="78"/>
      <c r="I224" s="89"/>
    </row>
    <row r="225" spans="2:9" s="27" customFormat="1" ht="11.25">
      <c r="B225" s="42"/>
      <c r="F225" s="30"/>
      <c r="G225" s="30"/>
      <c r="H225" s="83"/>
      <c r="I225" s="92"/>
    </row>
    <row r="226" spans="2:9" s="19" customFormat="1" ht="12.75">
      <c r="B226" s="43"/>
      <c r="C226" s="22"/>
      <c r="D226" s="20"/>
      <c r="F226" s="21"/>
      <c r="G226" s="21"/>
      <c r="H226" s="78"/>
      <c r="I226" s="89"/>
    </row>
    <row r="227" spans="2:9" s="28" customFormat="1" ht="11.25" customHeight="1">
      <c r="B227" s="101"/>
      <c r="C227" s="31"/>
      <c r="D227" s="31"/>
      <c r="F227" s="32"/>
      <c r="G227" s="32"/>
      <c r="H227" s="84"/>
      <c r="I227" s="97"/>
    </row>
    <row r="228" spans="2:9" s="28" customFormat="1" ht="11.25" customHeight="1">
      <c r="B228" s="101"/>
      <c r="C228" s="31"/>
      <c r="D228" s="31"/>
      <c r="F228" s="32"/>
      <c r="G228" s="32"/>
      <c r="H228" s="84"/>
      <c r="I228" s="97"/>
    </row>
    <row r="229" spans="2:9" s="28" customFormat="1" ht="11.25" customHeight="1">
      <c r="B229" s="101"/>
      <c r="C229" s="31"/>
      <c r="D229" s="31"/>
      <c r="F229" s="32"/>
      <c r="G229" s="32"/>
      <c r="H229" s="84"/>
      <c r="I229" s="97"/>
    </row>
    <row r="230" spans="2:9" s="28" customFormat="1" ht="11.25" customHeight="1">
      <c r="B230" s="101"/>
      <c r="C230" s="31"/>
      <c r="D230" s="31"/>
      <c r="F230" s="32"/>
      <c r="G230" s="32"/>
      <c r="H230" s="84"/>
      <c r="I230" s="97"/>
    </row>
    <row r="231" spans="2:9" s="28" customFormat="1" ht="11.25" customHeight="1">
      <c r="B231" s="101"/>
      <c r="C231" s="31"/>
      <c r="D231" s="31"/>
      <c r="F231" s="32"/>
      <c r="G231" s="32"/>
      <c r="H231" s="84"/>
      <c r="I231" s="97"/>
    </row>
    <row r="232" spans="2:9" s="28" customFormat="1" ht="11.25" customHeight="1">
      <c r="B232" s="101"/>
      <c r="C232" s="31"/>
      <c r="D232" s="31"/>
      <c r="F232" s="32"/>
      <c r="G232" s="32"/>
      <c r="H232" s="84"/>
      <c r="I232" s="97"/>
    </row>
    <row r="233" spans="2:9" s="28" customFormat="1" ht="11.25" customHeight="1">
      <c r="B233" s="101"/>
      <c r="C233" s="31"/>
      <c r="D233" s="31"/>
      <c r="F233" s="32"/>
      <c r="G233" s="32"/>
      <c r="H233" s="84"/>
      <c r="I233" s="97"/>
    </row>
    <row r="234" spans="2:9" s="28" customFormat="1" ht="11.25" customHeight="1">
      <c r="B234" s="101"/>
      <c r="C234" s="31"/>
      <c r="D234" s="31"/>
      <c r="F234" s="32"/>
      <c r="G234" s="32"/>
      <c r="H234" s="84"/>
      <c r="I234" s="97"/>
    </row>
    <row r="235" spans="2:9" s="28" customFormat="1" ht="11.25" customHeight="1">
      <c r="B235" s="101"/>
      <c r="C235" s="31"/>
      <c r="D235" s="31"/>
      <c r="F235" s="32"/>
      <c r="G235" s="32"/>
      <c r="H235" s="84"/>
      <c r="I235" s="97"/>
    </row>
    <row r="236" spans="2:9" s="28" customFormat="1" ht="11.25" customHeight="1">
      <c r="B236" s="101"/>
      <c r="C236" s="31"/>
      <c r="D236" s="31"/>
      <c r="F236" s="32"/>
      <c r="G236" s="32"/>
      <c r="H236" s="84"/>
      <c r="I236" s="97"/>
    </row>
    <row r="237" spans="2:9" s="28" customFormat="1" ht="11.25" customHeight="1">
      <c r="B237" s="101"/>
      <c r="C237" s="31"/>
      <c r="D237" s="31"/>
      <c r="F237" s="32"/>
      <c r="G237" s="32"/>
      <c r="H237" s="84"/>
      <c r="I237" s="97"/>
    </row>
    <row r="238" spans="2:9" s="28" customFormat="1" ht="11.25" customHeight="1">
      <c r="B238" s="101"/>
      <c r="C238" s="31"/>
      <c r="D238" s="31"/>
      <c r="F238" s="32"/>
      <c r="G238" s="32"/>
      <c r="H238" s="84"/>
      <c r="I238" s="97"/>
    </row>
    <row r="239" spans="2:9" s="28" customFormat="1" ht="11.25" customHeight="1">
      <c r="B239" s="101"/>
      <c r="C239" s="31"/>
      <c r="D239" s="31"/>
      <c r="F239" s="32"/>
      <c r="G239" s="32"/>
      <c r="H239" s="84"/>
      <c r="I239" s="97"/>
    </row>
    <row r="240" spans="2:9" s="28" customFormat="1" ht="11.25" customHeight="1">
      <c r="B240" s="101"/>
      <c r="C240" s="31"/>
      <c r="D240" s="31"/>
      <c r="F240" s="32"/>
      <c r="G240" s="32"/>
      <c r="H240" s="84"/>
      <c r="I240" s="97"/>
    </row>
    <row r="241" spans="2:9" s="28" customFormat="1" ht="11.25" customHeight="1">
      <c r="B241" s="101"/>
      <c r="C241" s="31"/>
      <c r="D241" s="31"/>
      <c r="F241" s="32"/>
      <c r="G241" s="32"/>
      <c r="H241" s="84"/>
      <c r="I241" s="97"/>
    </row>
    <row r="242" spans="2:9" s="28" customFormat="1" ht="11.25" customHeight="1">
      <c r="B242" s="101"/>
      <c r="C242" s="31"/>
      <c r="D242" s="31"/>
      <c r="F242" s="32"/>
      <c r="G242" s="32"/>
      <c r="H242" s="84"/>
      <c r="I242" s="97"/>
    </row>
    <row r="243" spans="2:9" s="28" customFormat="1" ht="11.25" customHeight="1">
      <c r="B243" s="101"/>
      <c r="C243" s="31"/>
      <c r="D243" s="31"/>
      <c r="F243" s="32"/>
      <c r="G243" s="32"/>
      <c r="H243" s="84"/>
      <c r="I243" s="97"/>
    </row>
    <row r="244" spans="2:9" s="28" customFormat="1" ht="11.25" customHeight="1">
      <c r="B244" s="101"/>
      <c r="C244" s="31"/>
      <c r="D244" s="31"/>
      <c r="F244" s="32"/>
      <c r="G244" s="32"/>
      <c r="H244" s="84"/>
      <c r="I244" s="97"/>
    </row>
    <row r="245" spans="2:9" s="28" customFormat="1" ht="11.25" customHeight="1">
      <c r="B245" s="101"/>
      <c r="C245" s="31"/>
      <c r="D245" s="31"/>
      <c r="F245" s="32"/>
      <c r="G245" s="32"/>
      <c r="H245" s="84"/>
      <c r="I245" s="97"/>
    </row>
    <row r="246" spans="2:9" s="28" customFormat="1" ht="11.25" customHeight="1">
      <c r="B246" s="101"/>
      <c r="C246" s="31"/>
      <c r="D246" s="31"/>
      <c r="F246" s="32"/>
      <c r="G246" s="32"/>
      <c r="H246" s="84"/>
      <c r="I246" s="97"/>
    </row>
    <row r="247" spans="2:9" s="28" customFormat="1" ht="11.25" customHeight="1">
      <c r="B247" s="101"/>
      <c r="C247" s="31"/>
      <c r="D247" s="31"/>
      <c r="F247" s="32"/>
      <c r="G247" s="32"/>
      <c r="H247" s="84"/>
      <c r="I247" s="97"/>
    </row>
    <row r="248" spans="2:9" s="28" customFormat="1" ht="11.25" customHeight="1">
      <c r="B248" s="101"/>
      <c r="C248" s="31"/>
      <c r="D248" s="31"/>
      <c r="F248" s="32"/>
      <c r="G248" s="32"/>
      <c r="H248" s="84"/>
      <c r="I248" s="97"/>
    </row>
    <row r="249" spans="2:9" s="28" customFormat="1" ht="11.25" customHeight="1">
      <c r="B249" s="101"/>
      <c r="C249" s="31"/>
      <c r="D249" s="31"/>
      <c r="F249" s="32"/>
      <c r="G249" s="32"/>
      <c r="H249" s="84"/>
      <c r="I249" s="97"/>
    </row>
    <row r="250" spans="2:9" s="28" customFormat="1" ht="11.25" customHeight="1">
      <c r="B250" s="101"/>
      <c r="C250" s="31"/>
      <c r="D250" s="31"/>
      <c r="F250" s="32"/>
      <c r="G250" s="32"/>
      <c r="H250" s="84"/>
      <c r="I250" s="97"/>
    </row>
    <row r="251" spans="2:9" s="28" customFormat="1" ht="11.25" customHeight="1">
      <c r="B251" s="101"/>
      <c r="C251" s="31"/>
      <c r="D251" s="31"/>
      <c r="F251" s="32"/>
      <c r="G251" s="32"/>
      <c r="H251" s="84"/>
      <c r="I251" s="97"/>
    </row>
    <row r="252" spans="2:9" s="28" customFormat="1" ht="11.25" customHeight="1">
      <c r="B252" s="101"/>
      <c r="C252" s="31"/>
      <c r="D252" s="31"/>
      <c r="F252" s="32"/>
      <c r="G252" s="32"/>
      <c r="H252" s="84"/>
      <c r="I252" s="97"/>
    </row>
    <row r="253" spans="2:9" s="28" customFormat="1" ht="11.25" customHeight="1">
      <c r="B253" s="101"/>
      <c r="C253" s="31"/>
      <c r="D253" s="31"/>
      <c r="F253" s="32"/>
      <c r="G253" s="32"/>
      <c r="H253" s="84"/>
      <c r="I253" s="97"/>
    </row>
    <row r="254" spans="2:9" s="28" customFormat="1" ht="11.25" customHeight="1">
      <c r="B254" s="101"/>
      <c r="C254" s="31"/>
      <c r="D254" s="31"/>
      <c r="F254" s="32"/>
      <c r="G254" s="32"/>
      <c r="H254" s="84"/>
      <c r="I254" s="97"/>
    </row>
    <row r="255" spans="2:9" s="28" customFormat="1" ht="11.25" customHeight="1">
      <c r="B255" s="101"/>
      <c r="C255" s="31"/>
      <c r="D255" s="31"/>
      <c r="F255" s="32"/>
      <c r="G255" s="32"/>
      <c r="H255" s="84"/>
      <c r="I255" s="97"/>
    </row>
    <row r="256" spans="2:9" s="28" customFormat="1" ht="11.25" customHeight="1">
      <c r="B256" s="101"/>
      <c r="C256" s="31"/>
      <c r="D256" s="31"/>
      <c r="F256" s="32"/>
      <c r="G256" s="32"/>
      <c r="H256" s="84"/>
      <c r="I256" s="97"/>
    </row>
    <row r="257" spans="2:9" s="28" customFormat="1" ht="11.25" customHeight="1">
      <c r="B257" s="101"/>
      <c r="C257" s="31"/>
      <c r="D257" s="31"/>
      <c r="F257" s="32"/>
      <c r="G257" s="32"/>
      <c r="H257" s="84"/>
      <c r="I257" s="97"/>
    </row>
    <row r="258" spans="2:9" s="28" customFormat="1" ht="11.25" customHeight="1">
      <c r="B258" s="101"/>
      <c r="C258" s="31"/>
      <c r="D258" s="31"/>
      <c r="F258" s="32"/>
      <c r="G258" s="32"/>
      <c r="H258" s="84"/>
      <c r="I258" s="97"/>
    </row>
    <row r="259" spans="2:9" s="28" customFormat="1" ht="11.25" customHeight="1">
      <c r="B259" s="101"/>
      <c r="C259" s="31"/>
      <c r="D259" s="31"/>
      <c r="F259" s="32"/>
      <c r="G259" s="32"/>
      <c r="H259" s="84"/>
      <c r="I259" s="97"/>
    </row>
    <row r="260" spans="2:9" s="28" customFormat="1" ht="11.25" customHeight="1">
      <c r="B260" s="101"/>
      <c r="C260" s="31"/>
      <c r="D260" s="31"/>
      <c r="F260" s="32"/>
      <c r="G260" s="32"/>
      <c r="H260" s="84"/>
      <c r="I260" s="97"/>
    </row>
    <row r="261" spans="2:9" s="28" customFormat="1" ht="11.25" customHeight="1">
      <c r="B261" s="101"/>
      <c r="C261" s="31"/>
      <c r="D261" s="31"/>
      <c r="F261" s="32"/>
      <c r="G261" s="32"/>
      <c r="H261" s="84"/>
      <c r="I261" s="97"/>
    </row>
    <row r="262" spans="2:9" s="28" customFormat="1" ht="11.25" customHeight="1">
      <c r="B262" s="101"/>
      <c r="C262" s="31"/>
      <c r="D262" s="31"/>
      <c r="F262" s="32"/>
      <c r="G262" s="32"/>
      <c r="H262" s="84"/>
      <c r="I262" s="97"/>
    </row>
    <row r="263" spans="2:9" s="28" customFormat="1" ht="11.25" customHeight="1">
      <c r="B263" s="101"/>
      <c r="C263" s="31"/>
      <c r="D263" s="31"/>
      <c r="F263" s="32"/>
      <c r="G263" s="32"/>
      <c r="H263" s="84"/>
      <c r="I263" s="97"/>
    </row>
    <row r="264" spans="2:9" s="28" customFormat="1" ht="11.25" customHeight="1">
      <c r="B264" s="101"/>
      <c r="C264" s="31"/>
      <c r="D264" s="31"/>
      <c r="F264" s="32"/>
      <c r="G264" s="32"/>
      <c r="H264" s="84"/>
      <c r="I264" s="97"/>
    </row>
    <row r="265" spans="2:9" s="28" customFormat="1" ht="11.25" customHeight="1">
      <c r="B265" s="101"/>
      <c r="C265" s="31"/>
      <c r="D265" s="31"/>
      <c r="F265" s="32"/>
      <c r="G265" s="32"/>
      <c r="H265" s="84"/>
      <c r="I265" s="97"/>
    </row>
    <row r="266" spans="2:9" s="28" customFormat="1" ht="11.25" customHeight="1">
      <c r="B266" s="101"/>
      <c r="C266" s="33"/>
      <c r="D266" s="31"/>
      <c r="F266" s="32"/>
      <c r="G266" s="32"/>
      <c r="H266" s="84"/>
      <c r="I266" s="97"/>
    </row>
    <row r="267" spans="2:9" s="28" customFormat="1" ht="11.25" customHeight="1">
      <c r="B267" s="101"/>
      <c r="C267" s="31"/>
      <c r="D267" s="31"/>
      <c r="F267" s="32"/>
      <c r="G267" s="32"/>
      <c r="H267" s="84"/>
      <c r="I267" s="97"/>
    </row>
    <row r="268" spans="2:9" s="28" customFormat="1" ht="11.25" customHeight="1">
      <c r="B268" s="101"/>
      <c r="C268" s="31"/>
      <c r="D268" s="31"/>
      <c r="F268" s="32"/>
      <c r="G268" s="32"/>
      <c r="H268" s="84"/>
      <c r="I268" s="97"/>
    </row>
    <row r="269" spans="2:9" s="29" customFormat="1" ht="15" customHeight="1">
      <c r="B269" s="34"/>
      <c r="C269" s="34"/>
      <c r="D269" s="34"/>
      <c r="F269" s="35"/>
      <c r="G269" s="35"/>
      <c r="H269" s="85"/>
      <c r="I269" s="93"/>
    </row>
    <row r="270" spans="2:9" s="19" customFormat="1" ht="12.75">
      <c r="B270" s="43"/>
      <c r="C270" s="20"/>
      <c r="D270" s="20"/>
      <c r="F270" s="21"/>
      <c r="G270" s="21"/>
      <c r="H270" s="78"/>
      <c r="I270" s="89"/>
    </row>
    <row r="271" spans="2:9" s="19" customFormat="1" ht="12.75">
      <c r="B271" s="43"/>
      <c r="C271" s="20"/>
      <c r="D271" s="20"/>
      <c r="F271" s="21"/>
      <c r="G271" s="21"/>
      <c r="H271" s="78"/>
      <c r="I271" s="89"/>
    </row>
    <row r="272" spans="2:9" s="19" customFormat="1" ht="12.75">
      <c r="B272" s="43"/>
      <c r="C272" s="20"/>
      <c r="D272" s="20"/>
      <c r="F272" s="21"/>
      <c r="G272" s="21"/>
      <c r="H272" s="78"/>
      <c r="I272" s="89"/>
    </row>
    <row r="273" spans="2:9" s="19" customFormat="1" ht="12.75">
      <c r="B273" s="43"/>
      <c r="C273" s="20"/>
      <c r="D273" s="20"/>
      <c r="F273" s="21"/>
      <c r="G273" s="21"/>
      <c r="H273" s="78"/>
      <c r="I273" s="89"/>
    </row>
    <row r="274" spans="2:9" s="19" customFormat="1" ht="12.75">
      <c r="B274" s="43"/>
      <c r="C274" s="20"/>
      <c r="D274" s="20"/>
      <c r="F274" s="21"/>
      <c r="G274" s="21"/>
      <c r="H274" s="78"/>
      <c r="I274" s="89"/>
    </row>
    <row r="275" spans="2:9" s="19" customFormat="1" ht="12.75">
      <c r="B275" s="43"/>
      <c r="C275" s="20"/>
      <c r="D275" s="20"/>
      <c r="F275" s="21"/>
      <c r="G275" s="21"/>
      <c r="H275" s="78"/>
      <c r="I275" s="89"/>
    </row>
    <row r="276" spans="2:9" s="19" customFormat="1" ht="12.75">
      <c r="B276" s="43"/>
      <c r="C276" s="20"/>
      <c r="D276" s="20"/>
      <c r="F276" s="21"/>
      <c r="G276" s="21"/>
      <c r="H276" s="78"/>
      <c r="I276" s="89"/>
    </row>
    <row r="277" spans="2:9" s="19" customFormat="1" ht="12.75">
      <c r="B277" s="43"/>
      <c r="C277" s="22"/>
      <c r="D277" s="20"/>
      <c r="F277" s="21"/>
      <c r="G277" s="21"/>
      <c r="H277" s="78"/>
      <c r="I277" s="89"/>
    </row>
    <row r="278" spans="2:9" s="19" customFormat="1" ht="12.75">
      <c r="B278" s="43"/>
      <c r="C278" s="22"/>
      <c r="D278" s="20"/>
      <c r="F278" s="21"/>
      <c r="G278" s="21"/>
      <c r="H278" s="78"/>
      <c r="I278" s="89"/>
    </row>
    <row r="279" spans="2:9" s="19" customFormat="1" ht="12.75">
      <c r="B279" s="43"/>
      <c r="C279" s="20"/>
      <c r="D279" s="20"/>
      <c r="F279" s="21"/>
      <c r="G279" s="21"/>
      <c r="H279" s="78"/>
      <c r="I279" s="89"/>
    </row>
    <row r="280" spans="2:9" s="19" customFormat="1" ht="12.75">
      <c r="B280" s="43"/>
      <c r="C280" s="20"/>
      <c r="D280" s="20"/>
      <c r="F280" s="21"/>
      <c r="G280" s="21"/>
      <c r="H280" s="78"/>
      <c r="I280" s="89"/>
    </row>
    <row r="281" spans="2:9" s="19" customFormat="1" ht="12.75">
      <c r="B281" s="43"/>
      <c r="C281" s="20"/>
      <c r="D281" s="20"/>
      <c r="F281" s="21"/>
      <c r="G281" s="21"/>
      <c r="H281" s="78"/>
      <c r="I281" s="89"/>
    </row>
    <row r="282" spans="2:9" s="19" customFormat="1" ht="12.75">
      <c r="B282" s="43"/>
      <c r="C282" s="20"/>
      <c r="D282" s="20"/>
      <c r="F282" s="21"/>
      <c r="G282" s="21"/>
      <c r="H282" s="78"/>
      <c r="I282" s="89"/>
    </row>
    <row r="283" spans="2:9" s="19" customFormat="1" ht="12.75">
      <c r="B283" s="43"/>
      <c r="C283" s="20"/>
      <c r="D283" s="20"/>
      <c r="F283" s="21"/>
      <c r="G283" s="21"/>
      <c r="H283" s="78"/>
      <c r="I283" s="89"/>
    </row>
    <row r="284" spans="2:9" s="19" customFormat="1" ht="12.75">
      <c r="B284" s="43"/>
      <c r="C284" s="20"/>
      <c r="D284" s="20"/>
      <c r="F284" s="21"/>
      <c r="G284" s="21"/>
      <c r="H284" s="78"/>
      <c r="I284" s="89"/>
    </row>
    <row r="285" spans="2:9" s="19" customFormat="1" ht="12.75">
      <c r="B285" s="43"/>
      <c r="C285" s="20"/>
      <c r="D285" s="20"/>
      <c r="F285" s="21"/>
      <c r="G285" s="21"/>
      <c r="H285" s="78"/>
      <c r="I285" s="89"/>
    </row>
    <row r="286" spans="2:9" s="19" customFormat="1" ht="12.75">
      <c r="B286" s="43"/>
      <c r="C286" s="22"/>
      <c r="D286" s="20"/>
      <c r="F286" s="21"/>
      <c r="G286" s="21"/>
      <c r="H286" s="78"/>
      <c r="I286" s="89"/>
    </row>
    <row r="287" spans="2:9" s="19" customFormat="1" ht="12.75">
      <c r="B287" s="43"/>
      <c r="C287" s="20"/>
      <c r="D287" s="20"/>
      <c r="F287" s="21"/>
      <c r="G287" s="21"/>
      <c r="H287" s="78"/>
      <c r="I287" s="89"/>
    </row>
    <row r="288" spans="2:9" s="19" customFormat="1" ht="12.75">
      <c r="B288" s="43"/>
      <c r="C288" s="20"/>
      <c r="D288" s="20"/>
      <c r="F288" s="21"/>
      <c r="G288" s="21"/>
      <c r="H288" s="78"/>
      <c r="I288" s="89"/>
    </row>
    <row r="289" spans="2:9" s="19" customFormat="1" ht="12.75" customHeight="1">
      <c r="B289" s="43"/>
      <c r="C289" s="20"/>
      <c r="D289" s="20"/>
      <c r="F289" s="21"/>
      <c r="G289" s="21"/>
      <c r="H289" s="78"/>
      <c r="I289" s="89"/>
    </row>
    <row r="290" spans="2:9" s="20" customFormat="1" ht="24" customHeight="1">
      <c r="B290" s="43"/>
      <c r="C290" s="23"/>
      <c r="D290" s="23"/>
      <c r="F290" s="24"/>
      <c r="G290" s="24"/>
      <c r="H290" s="86"/>
      <c r="I290" s="90"/>
    </row>
    <row r="291" spans="2:9" s="19" customFormat="1" ht="12.75" customHeight="1">
      <c r="B291" s="43"/>
      <c r="C291" s="20"/>
      <c r="D291" s="20"/>
      <c r="F291" s="21"/>
      <c r="G291" s="21"/>
      <c r="H291" s="78"/>
      <c r="I291" s="89"/>
    </row>
    <row r="292" spans="2:9" s="19" customFormat="1" ht="12.75" customHeight="1">
      <c r="B292" s="43"/>
      <c r="C292" s="20"/>
      <c r="D292" s="20"/>
      <c r="F292" s="21"/>
      <c r="G292" s="21"/>
      <c r="H292" s="78"/>
      <c r="I292" s="89"/>
    </row>
    <row r="293" spans="2:9" s="19" customFormat="1" ht="12.75" customHeight="1">
      <c r="B293" s="43"/>
      <c r="C293" s="20"/>
      <c r="D293" s="20"/>
      <c r="F293" s="21"/>
      <c r="G293" s="21"/>
      <c r="H293" s="78"/>
      <c r="I293" s="89"/>
    </row>
    <row r="294" spans="2:9" s="19" customFormat="1" ht="12.75">
      <c r="B294" s="43"/>
      <c r="C294" s="20"/>
      <c r="D294" s="20"/>
      <c r="F294" s="21"/>
      <c r="G294" s="21"/>
      <c r="H294" s="78"/>
      <c r="I294" s="89"/>
    </row>
    <row r="295" spans="2:9" s="19" customFormat="1" ht="12.75">
      <c r="B295" s="43"/>
      <c r="C295" s="20"/>
      <c r="D295" s="20"/>
      <c r="F295" s="21"/>
      <c r="G295" s="21"/>
      <c r="H295" s="78"/>
      <c r="I295" s="89"/>
    </row>
    <row r="296" spans="2:9" s="19" customFormat="1" ht="12.75">
      <c r="B296" s="43"/>
      <c r="C296" s="20"/>
      <c r="D296" s="20"/>
      <c r="F296" s="21"/>
      <c r="G296" s="21"/>
      <c r="H296" s="78"/>
      <c r="I296" s="89"/>
    </row>
    <row r="297" spans="2:9" s="19" customFormat="1" ht="12.75">
      <c r="B297" s="43"/>
      <c r="C297" s="20"/>
      <c r="D297" s="20"/>
      <c r="F297" s="21"/>
      <c r="G297" s="21"/>
      <c r="H297" s="78"/>
      <c r="I297" s="89"/>
    </row>
    <row r="298" spans="2:9" s="19" customFormat="1" ht="12.75">
      <c r="B298" s="43"/>
      <c r="C298" s="20"/>
      <c r="D298" s="20"/>
      <c r="F298" s="21"/>
      <c r="G298" s="21"/>
      <c r="H298" s="78"/>
      <c r="I298" s="89"/>
    </row>
    <row r="299" spans="2:9" s="19" customFormat="1" ht="15.75">
      <c r="B299" s="43"/>
      <c r="C299" s="25"/>
      <c r="D299" s="20"/>
      <c r="F299" s="21"/>
      <c r="G299" s="26"/>
      <c r="H299" s="85"/>
      <c r="I299" s="89"/>
    </row>
    <row r="300" spans="2:9" s="19" customFormat="1" ht="12.75">
      <c r="B300" s="43"/>
      <c r="C300" s="20"/>
      <c r="D300" s="20"/>
      <c r="F300" s="21"/>
      <c r="G300" s="21"/>
      <c r="H300" s="78"/>
      <c r="I300" s="89"/>
    </row>
    <row r="301" spans="2:9" s="19" customFormat="1" ht="12.75">
      <c r="B301" s="43"/>
      <c r="C301" s="20"/>
      <c r="D301" s="20"/>
      <c r="F301" s="21"/>
      <c r="G301" s="21"/>
      <c r="H301" s="78"/>
      <c r="I301" s="89"/>
    </row>
    <row r="302" spans="2:9" s="19" customFormat="1" ht="12.75">
      <c r="B302" s="43"/>
      <c r="C302" s="20"/>
      <c r="D302" s="20"/>
      <c r="F302" s="21"/>
      <c r="G302" s="21"/>
      <c r="H302" s="78"/>
      <c r="I302" s="89"/>
    </row>
    <row r="303" spans="2:9" s="19" customFormat="1" ht="12.75">
      <c r="B303" s="43"/>
      <c r="C303" s="20"/>
      <c r="D303" s="20"/>
      <c r="F303" s="21"/>
      <c r="G303" s="21"/>
      <c r="H303" s="78"/>
      <c r="I303" s="89"/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6" r:id="rId1"/>
  <headerFooter alignWithMargins="0">
    <oddFooter>&amp;C&amp;"Arial,Tučné"&amp;12Plocha číslo 6.</oddFooter>
  </headerFooter>
  <rowBreaks count="6" manualBreakCount="6">
    <brk id="49" min="2" max="8" man="1"/>
    <brk id="105" min="1" max="8" man="1"/>
    <brk id="148" min="1" max="8" man="1"/>
    <brk id="181" min="1" max="8" man="1"/>
    <brk id="193" min="1" max="8" man="1"/>
    <brk id="224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Martina</cp:lastModifiedBy>
  <cp:lastPrinted>2017-09-22T09:28:20Z</cp:lastPrinted>
  <dcterms:created xsi:type="dcterms:W3CDTF">2009-07-07T19:22:21Z</dcterms:created>
  <dcterms:modified xsi:type="dcterms:W3CDTF">2017-12-12T18:48:12Z</dcterms:modified>
  <cp:category/>
  <cp:version/>
  <cp:contentType/>
  <cp:contentStatus/>
</cp:coreProperties>
</file>