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23250" windowHeight="12570" tabRatio="500" activeTab="0"/>
  </bookViews>
  <sheets>
    <sheet name="Nabídka 12" sheetId="1" r:id="rId1"/>
  </sheets>
  <externalReferences>
    <externalReference r:id="rId4"/>
    <externalReference r:id="rId5"/>
    <externalReference r:id="rId6"/>
  </externalReferences>
  <definedNames>
    <definedName name="dopravaSpodniStavba" localSheetId="0">'[1]data'!$B$2</definedName>
    <definedName name="dopravaSpodniStavba">'[2]data'!$B$2</definedName>
    <definedName name="DopravaUmelyPovrch" localSheetId="0">'[1]data'!$B$3</definedName>
    <definedName name="DopravaUmelyPovrch">'[2]data'!$B$3</definedName>
    <definedName name="marze">'[3]Sablona'!$G$3</definedName>
  </definedNames>
  <calcPr calcId="145621"/>
  <extLst/>
</workbook>
</file>

<file path=xl/sharedStrings.xml><?xml version="1.0" encoding="utf-8"?>
<sst xmlns="http://schemas.openxmlformats.org/spreadsheetml/2006/main" count="76" uniqueCount="51">
  <si>
    <t>pol.</t>
  </si>
  <si>
    <t>název položky</t>
  </si>
  <si>
    <t>mj.</t>
  </si>
  <si>
    <t>p.j.</t>
  </si>
  <si>
    <t>jed.cena</t>
  </si>
  <si>
    <t>celkem</t>
  </si>
  <si>
    <t>m2</t>
  </si>
  <si>
    <t>m3</t>
  </si>
  <si>
    <t>kpl</t>
  </si>
  <si>
    <t>rozměření grafických motivů na ploše</t>
  </si>
  <si>
    <t>kpl.</t>
  </si>
  <si>
    <t>ks</t>
  </si>
  <si>
    <t>!!! Systémový riadok - tento riadok musí ostať skrytý, inak nemusí fungovať makro</t>
  </si>
  <si>
    <t>Cena celkem bez DPH</t>
  </si>
  <si>
    <t>Sleva</t>
  </si>
  <si>
    <t>Sleva celkem</t>
  </si>
  <si>
    <t>Cena celkem po Slevě bez DPH</t>
  </si>
  <si>
    <t>DPH 21%</t>
  </si>
  <si>
    <t>Cena celkem vč. DPH</t>
  </si>
  <si>
    <t xml:space="preserve">Výkaz výměr </t>
  </si>
  <si>
    <t>MŠ Vančurova, Žďár nad Sázavou</t>
  </si>
  <si>
    <t>Dětské hřiště s litým dvouvrstvým polyuretanovým povrchem, s plně probarvenou grafikou, s 3D valy, herními 3D prvky a nerezovými skluzavkami</t>
  </si>
  <si>
    <t>strojní a ruční  stržení drnu a odkopávky do hloubky 20-25cm v požadovaném tvaru - přerovnání a úprava pláně</t>
  </si>
  <si>
    <t>nakládka drnu a výkopku na kontejner + odvoz, včetně skládkovného</t>
  </si>
  <si>
    <t xml:space="preserve">štěrková podkladní vrstva pod umělý povrch - 21cm - vč. rovnání a hutnění (180mm štěrkodrť 0-32mm + 30mm štěrkodrť 0-4mm) </t>
  </si>
  <si>
    <t xml:space="preserve">betonáž a tvarování 3D valů a kopců pod skluzavku do požadovaného tvaru - vč. betonu a manipulace </t>
  </si>
  <si>
    <t>dvouvrstvý litý polyuretanový povrch tloušťky 35mm (25mm SBR + 10mm EPDM) s certifikací pro dopadové výšky použitých herních prvků</t>
  </si>
  <si>
    <t>příplatek za pokládku povrchu na 3D valy - zvýšená pracnost a časová náročnost</t>
  </si>
  <si>
    <t xml:space="preserve">Grafika z celoprobarveného EPDM (nejedná se o nástřik) - Ryba 80cm
</t>
  </si>
  <si>
    <t xml:space="preserve">Grafika z celoprobarveného EPDM - Krab 110cm
</t>
  </si>
  <si>
    <t xml:space="preserve">Grafika z celoprobarveného EPDM - Ryba 110cm
</t>
  </si>
  <si>
    <t xml:space="preserve">Grafika z celoprobarveného EPDM - Ryba - 110cm
</t>
  </si>
  <si>
    <t xml:space="preserve">Grafika z celoprobarveného EPDM - Mořská hvězdice 100cm
</t>
  </si>
  <si>
    <t>Doprava a režie (spodní stavba, povrch)</t>
  </si>
  <si>
    <t xml:space="preserve">Skluzavka nerezová terénní, výška nástupu 1500mm, šířka 500mm, vč. přípravy podkladu a osazení </t>
  </si>
  <si>
    <t xml:space="preserve">Skluzavka nerezová terénní, výška nástupu 1500mm, šířka 1000mm, vč. přípravy podkladu a osazení </t>
  </si>
  <si>
    <t xml:space="preserve">Grafika z celoprobarveného EPDM - Ryba - malá 50cm
</t>
  </si>
  <si>
    <t xml:space="preserve">práce na grafice a instalace grafických motivů a prvků do plochy dle grafického návrhu (zahrnuje i polyuretanovou hmotu pro lepení grafických motivů) </t>
  </si>
  <si>
    <t>Grafika z celoprobarveného EPDM - Twister - 140 cm (průměr kroužků 18cm)</t>
  </si>
  <si>
    <r>
      <t>Grafika z celoprobarveného EPDM - Květina - 50cm</t>
    </r>
    <r>
      <rPr>
        <b/>
        <sz val="11"/>
        <color rgb="FF000000"/>
        <rFont val="Calibri"/>
        <family val="2"/>
      </rPr>
      <t xml:space="preserve">
</t>
    </r>
  </si>
  <si>
    <r>
      <t>Grafika z celoprobarveného EPDM - Trs trávy</t>
    </r>
    <r>
      <rPr>
        <b/>
        <sz val="11"/>
        <color rgb="FF000000"/>
        <rFont val="Calibri"/>
        <family val="2"/>
      </rPr>
      <t xml:space="preserve">
</t>
    </r>
  </si>
  <si>
    <t>Grafika z celoprobarveného EPDM - skákací panák - Potapěč - 230 x 110 cm</t>
  </si>
  <si>
    <r>
      <t>Grafika z celoprobarveného EPDM - Zrcadlo - 300x150cm, průměr kroužků 18cm</t>
    </r>
    <r>
      <rPr>
        <b/>
        <sz val="11"/>
        <color rgb="FF000000"/>
        <rFont val="Calibri"/>
        <family val="2"/>
      </rPr>
      <t xml:space="preserve">
</t>
    </r>
  </si>
  <si>
    <r>
      <t>Grafika z celoprobarveného EPDM - Záchranný kruh, průměr 100cm</t>
    </r>
    <r>
      <rPr>
        <b/>
        <sz val="11"/>
        <color rgb="FF000000"/>
        <rFont val="Calibri"/>
        <family val="2"/>
      </rPr>
      <t xml:space="preserve">
</t>
    </r>
  </si>
  <si>
    <t>3D herní prvek z celoprobarveného EPDM  - Korálový útes  - průměr 120cm, výška 60cm</t>
  </si>
  <si>
    <r>
      <t>Grafika z celoprobarveného EPDM - Ryba - losos - délka 100 cm</t>
    </r>
    <r>
      <rPr>
        <b/>
        <sz val="11"/>
        <color rgb="FF000000"/>
        <rFont val="Calibri"/>
        <family val="2"/>
      </rPr>
      <t xml:space="preserve">
</t>
    </r>
  </si>
  <si>
    <t>Grafika z celoprobarveného EPDM - Bubliny - různé průměry 18 - 50cm, 6ks</t>
  </si>
  <si>
    <t>Grafika z celoprobarveného EPDM - kaňka, průměr 150cm</t>
  </si>
  <si>
    <t>hrubé terénní úpravy kolem obvodu plochy, uhrabání a osetí travním semenem</t>
  </si>
  <si>
    <t>3D herní prvek z celoprobarveného EPDM - Želva  - délka 130cm,  výška 30cm</t>
  </si>
  <si>
    <t>Poznámky: Grafiky a 3D prvky uvedené v tomto výkazu jsou ilustrativní a je možno je nahradit alternativními, obdobných velikostí a barev. Veškeré grafiky i povrchy 3D prvků jsou tvořeny plně probarveným polyuretanem, nikoli nástřikem nebo nátěrem. Nerezové skluzavky i 3D prvky jsou certifikovány (ČSN EN 1176, ČSN EN 1176-1). Okraje povrchu jsou tvořeny bez obrubníků - plynulým zakončením pod přilehlý terén.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</si>
</sst>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\-??\ [$Kč-405]_-;_-@_-"/>
    <numFmt numFmtId="165" formatCode="0\ %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28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70C0"/>
      <name val="Calibri"/>
      <family val="2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20" applyAlignment="1">
      <alignment horizontal="left" vertical="center"/>
      <protection/>
    </xf>
    <xf numFmtId="0" fontId="0" fillId="0" borderId="0" xfId="20" applyAlignment="1">
      <alignment horizontal="left" vertical="center" wrapText="1"/>
      <protection/>
    </xf>
    <xf numFmtId="0" fontId="0" fillId="0" borderId="0" xfId="20" applyAlignment="1">
      <alignment vertical="center" wrapText="1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164" fontId="0" fillId="0" borderId="0" xfId="20" applyNumberFormat="1">
      <alignment/>
      <protection/>
    </xf>
    <xf numFmtId="0" fontId="2" fillId="0" borderId="0" xfId="20" applyFont="1">
      <alignment/>
      <protection/>
    </xf>
    <xf numFmtId="0" fontId="7" fillId="2" borderId="1" xfId="20" applyFont="1" applyFill="1" applyBorder="1" applyAlignment="1">
      <alignment horizontal="center"/>
      <protection/>
    </xf>
    <xf numFmtId="0" fontId="7" fillId="2" borderId="2" xfId="20" applyFont="1" applyFill="1" applyBorder="1" applyAlignment="1">
      <alignment horizontal="center" wrapText="1"/>
      <protection/>
    </xf>
    <xf numFmtId="0" fontId="7" fillId="2" borderId="2" xfId="20" applyFont="1" applyFill="1" applyBorder="1" applyAlignment="1">
      <alignment horizontal="center"/>
      <protection/>
    </xf>
    <xf numFmtId="164" fontId="7" fillId="3" borderId="2" xfId="20" applyNumberFormat="1" applyFont="1" applyFill="1" applyBorder="1" applyAlignment="1">
      <alignment horizontal="center"/>
      <protection/>
    </xf>
    <xf numFmtId="164" fontId="7" fillId="2" borderId="3" xfId="20" applyNumberFormat="1" applyFont="1" applyFill="1" applyBorder="1" applyAlignment="1">
      <alignment horizontal="center"/>
      <protection/>
    </xf>
    <xf numFmtId="0" fontId="0" fillId="0" borderId="4" xfId="20" applyBorder="1" applyAlignment="1">
      <alignment horizontal="left" vertical="center"/>
      <protection/>
    </xf>
    <xf numFmtId="0" fontId="0" fillId="0" borderId="5" xfId="20" applyBorder="1" applyAlignment="1">
      <alignment vertical="center" wrapText="1"/>
      <protection/>
    </xf>
    <xf numFmtId="0" fontId="0" fillId="0" borderId="5" xfId="20" applyFont="1" applyBorder="1" applyAlignment="1">
      <alignment horizontal="center"/>
      <protection/>
    </xf>
    <xf numFmtId="0" fontId="0" fillId="0" borderId="5" xfId="20" applyBorder="1">
      <alignment/>
      <protection/>
    </xf>
    <xf numFmtId="164" fontId="0" fillId="0" borderId="6" xfId="20" applyNumberFormat="1" applyBorder="1">
      <alignment/>
      <protection/>
    </xf>
    <xf numFmtId="0" fontId="0" fillId="0" borderId="5" xfId="20" applyFont="1" applyBorder="1" applyAlignment="1" applyProtection="1">
      <alignment horizontal="left" vertical="center" wrapText="1"/>
      <protection locked="0"/>
    </xf>
    <xf numFmtId="0" fontId="0" fillId="0" borderId="7" xfId="20" applyBorder="1" applyAlignment="1">
      <alignment horizontal="left" vertical="center"/>
      <protection/>
    </xf>
    <xf numFmtId="0" fontId="0" fillId="0" borderId="8" xfId="20" applyBorder="1" applyAlignment="1">
      <alignment vertical="center" wrapText="1"/>
      <protection/>
    </xf>
    <xf numFmtId="0" fontId="0" fillId="0" borderId="8" xfId="20" applyFont="1" applyBorder="1" applyAlignment="1">
      <alignment horizontal="center"/>
      <protection/>
    </xf>
    <xf numFmtId="0" fontId="0" fillId="0" borderId="8" xfId="20" applyBorder="1">
      <alignment/>
      <protection/>
    </xf>
    <xf numFmtId="164" fontId="0" fillId="0" borderId="9" xfId="20" applyNumberFormat="1" applyBorder="1">
      <alignment/>
      <protection/>
    </xf>
    <xf numFmtId="0" fontId="0" fillId="0" borderId="5" xfId="20" applyBorder="1" applyAlignment="1">
      <alignment wrapText="1"/>
      <protection/>
    </xf>
    <xf numFmtId="0" fontId="10" fillId="0" borderId="4" xfId="20" applyFont="1" applyBorder="1" applyAlignment="1">
      <alignment horizontal="left" vertical="center"/>
      <protection/>
    </xf>
    <xf numFmtId="0" fontId="9" fillId="0" borderId="5" xfId="20" applyFont="1" applyBorder="1" applyAlignment="1">
      <alignment vertical="center" wrapText="1"/>
      <protection/>
    </xf>
    <xf numFmtId="0" fontId="10" fillId="0" borderId="5" xfId="20" applyFont="1" applyBorder="1" applyAlignment="1">
      <alignment vertical="center" wrapText="1"/>
      <protection/>
    </xf>
    <xf numFmtId="0" fontId="10" fillId="0" borderId="5" xfId="20" applyFont="1" applyBorder="1" applyAlignment="1">
      <alignment horizontal="center"/>
      <protection/>
    </xf>
    <xf numFmtId="0" fontId="10" fillId="0" borderId="5" xfId="20" applyFont="1" applyBorder="1">
      <alignment/>
      <protection/>
    </xf>
    <xf numFmtId="164" fontId="10" fillId="0" borderId="5" xfId="20" applyNumberFormat="1" applyFont="1" applyBorder="1">
      <alignment/>
      <protection/>
    </xf>
    <xf numFmtId="164" fontId="10" fillId="0" borderId="6" xfId="20" applyNumberFormat="1" applyFont="1" applyBorder="1">
      <alignment/>
      <protection/>
    </xf>
    <xf numFmtId="0" fontId="10" fillId="0" borderId="0" xfId="20" applyFont="1">
      <alignment/>
      <protection/>
    </xf>
    <xf numFmtId="164" fontId="8" fillId="0" borderId="10" xfId="20" applyNumberFormat="1" applyFont="1" applyBorder="1">
      <alignment/>
      <protection/>
    </xf>
    <xf numFmtId="0" fontId="0" fillId="4" borderId="11" xfId="20" applyFill="1" applyBorder="1">
      <alignment/>
      <protection/>
    </xf>
    <xf numFmtId="164" fontId="8" fillId="0" borderId="12" xfId="20" applyNumberFormat="1" applyFont="1" applyBorder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165" fontId="8" fillId="0" borderId="12" xfId="20" applyNumberFormat="1" applyFont="1" applyBorder="1">
      <alignment/>
      <protection/>
    </xf>
    <xf numFmtId="164" fontId="8" fillId="0" borderId="9" xfId="20" applyNumberFormat="1" applyFont="1" applyBorder="1">
      <alignment/>
      <protection/>
    </xf>
    <xf numFmtId="0" fontId="5" fillId="4" borderId="13" xfId="20" applyFont="1" applyFill="1" applyBorder="1" applyAlignment="1">
      <alignment horizontal="left"/>
      <protection/>
    </xf>
    <xf numFmtId="0" fontId="5" fillId="4" borderId="0" xfId="20" applyFont="1" applyFill="1">
      <alignment/>
      <protection/>
    </xf>
    <xf numFmtId="0" fontId="8" fillId="4" borderId="11" xfId="20" applyFont="1" applyFill="1" applyBorder="1">
      <alignment/>
      <protection/>
    </xf>
    <xf numFmtId="0" fontId="6" fillId="0" borderId="0" xfId="20" applyFont="1" applyAlignment="1">
      <alignment horizontal="left"/>
      <protection/>
    </xf>
    <xf numFmtId="0" fontId="12" fillId="0" borderId="0" xfId="20" applyFont="1" applyAlignment="1">
      <alignment horizontal="left"/>
      <protection/>
    </xf>
    <xf numFmtId="14" fontId="6" fillId="5" borderId="14" xfId="20" applyNumberFormat="1" applyFont="1" applyFill="1" applyBorder="1" applyAlignment="1">
      <alignment horizontal="center" vertical="center"/>
      <protection/>
    </xf>
    <xf numFmtId="164" fontId="8" fillId="6" borderId="14" xfId="20" applyNumberFormat="1" applyFont="1" applyFill="1" applyBorder="1">
      <alignment/>
      <protection/>
    </xf>
    <xf numFmtId="0" fontId="0" fillId="0" borderId="5" xfId="20" applyFont="1" applyBorder="1" applyAlignment="1" applyProtection="1">
      <alignment vertical="center" wrapText="1"/>
      <protection locked="0"/>
    </xf>
    <xf numFmtId="0" fontId="0" fillId="0" borderId="5" xfId="20" applyFont="1" applyBorder="1" applyAlignment="1" applyProtection="1">
      <alignment horizontal="left" vertical="center" wrapText="1"/>
      <protection locked="0"/>
    </xf>
    <xf numFmtId="0" fontId="2" fillId="0" borderId="5" xfId="20" applyFont="1" applyBorder="1" applyAlignment="1" applyProtection="1">
      <alignment horizontal="left" vertical="center" wrapText="1"/>
      <protection locked="0"/>
    </xf>
    <xf numFmtId="0" fontId="0" fillId="0" borderId="8" xfId="20" applyFont="1" applyBorder="1" applyAlignment="1" applyProtection="1">
      <alignment horizontal="left" vertical="center" wrapText="1"/>
      <protection locked="0"/>
    </xf>
    <xf numFmtId="0" fontId="0" fillId="0" borderId="5" xfId="20" applyFont="1" applyBorder="1" applyAlignment="1" applyProtection="1">
      <alignment vertical="center" wrapText="1"/>
      <protection locked="0"/>
    </xf>
    <xf numFmtId="0" fontId="3" fillId="0" borderId="15" xfId="20" applyFont="1" applyBorder="1" applyAlignment="1">
      <alignment horizontal="center" vertical="center"/>
      <protection/>
    </xf>
    <xf numFmtId="0" fontId="14" fillId="0" borderId="15" xfId="20" applyFont="1" applyBorder="1" applyAlignment="1" applyProtection="1">
      <alignment horizontal="center" vertical="center" wrapText="1"/>
      <protection locked="0"/>
    </xf>
    <xf numFmtId="0" fontId="5" fillId="0" borderId="15" xfId="20" applyFont="1" applyBorder="1" applyAlignment="1" applyProtection="1">
      <alignment horizontal="center" vertical="center" wrapText="1"/>
      <protection locked="0"/>
    </xf>
    <xf numFmtId="0" fontId="4" fillId="0" borderId="15" xfId="20" applyFont="1" applyBorder="1" applyAlignment="1" applyProtection="1">
      <alignment horizontal="center" vertical="center" wrapText="1"/>
      <protection locked="0"/>
    </xf>
    <xf numFmtId="0" fontId="6" fillId="7" borderId="16" xfId="20" applyFont="1" applyFill="1" applyBorder="1" applyAlignment="1">
      <alignment horizontal="left" vertical="center" wrapText="1"/>
      <protection/>
    </xf>
    <xf numFmtId="164" fontId="6" fillId="0" borderId="15" xfId="20" applyNumberFormat="1" applyFont="1" applyBorder="1" applyAlignment="1">
      <alignment horizontal="left" vertical="center"/>
      <protection/>
    </xf>
    <xf numFmtId="0" fontId="8" fillId="4" borderId="13" xfId="20" applyFont="1" applyFill="1" applyBorder="1" applyAlignment="1">
      <alignment horizontal="center" vertical="center"/>
      <protection/>
    </xf>
    <xf numFmtId="0" fontId="5" fillId="0" borderId="17" xfId="20" applyFont="1" applyBorder="1" applyAlignment="1">
      <alignment horizontal="left"/>
      <protection/>
    </xf>
    <xf numFmtId="0" fontId="5" fillId="0" borderId="18" xfId="20" applyFont="1" applyBorder="1" applyAlignment="1">
      <alignment horizontal="left"/>
      <protection/>
    </xf>
    <xf numFmtId="0" fontId="5" fillId="0" borderId="4" xfId="20" applyFont="1" applyBorder="1" applyAlignment="1">
      <alignment horizontal="left"/>
      <protection/>
    </xf>
    <xf numFmtId="0" fontId="5" fillId="6" borderId="19" xfId="20" applyFont="1" applyFill="1" applyBorder="1" applyAlignment="1">
      <alignment horizontal="left"/>
      <protection/>
    </xf>
    <xf numFmtId="0" fontId="13" fillId="8" borderId="20" xfId="20" applyFont="1" applyFill="1" applyBorder="1" applyAlignment="1">
      <alignment horizontal="left" vertical="top" wrapText="1"/>
      <protection/>
    </xf>
    <xf numFmtId="0" fontId="13" fillId="8" borderId="21" xfId="20" applyFont="1" applyFill="1" applyBorder="1" applyAlignment="1">
      <alignment horizontal="left" vertical="top" wrapText="1"/>
      <protection/>
    </xf>
    <xf numFmtId="0" fontId="10" fillId="0" borderId="2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2" fillId="4" borderId="16" xfId="20" applyFont="1" applyFill="1" applyBorder="1" applyAlignment="1">
      <alignment horizontal="left"/>
      <protection/>
    </xf>
    <xf numFmtId="0" fontId="12" fillId="4" borderId="23" xfId="20" applyFont="1" applyFill="1" applyBorder="1" applyAlignment="1">
      <alignment horizontal="lef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9" borderId="5" xfId="20" applyNumberFormat="1" applyFill="1" applyBorder="1">
      <alignment/>
      <protection/>
    </xf>
    <xf numFmtId="164" fontId="0" fillId="9" borderId="8" xfId="20" applyNumberForma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000"/>
      <rgbColor rgb="00E8A202"/>
      <rgbColor rgb="00FF6600"/>
      <rgbColor rgb="003465A4"/>
      <rgbColor rgb="00A6A6A6"/>
      <rgbColor rgb="00003366"/>
      <rgbColor rgb="00339966"/>
      <rgbColor rgb="00003300"/>
      <rgbColor rgb="00333300"/>
      <rgbColor rgb="00993300"/>
      <rgbColor rgb="00993366"/>
      <rgbColor rgb="00483686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1" name="CustomShape 1"/>
        <xdr:cNvSpPr/>
      </xdr:nvSpPr>
      <xdr:spPr>
        <a:xfrm>
          <a:off x="2790825" y="2924175"/>
          <a:ext cx="304800" cy="304800"/>
        </a:xfrm>
        <a:prstGeom prst="rect">
          <a:avLst/>
        </a:prstGeom>
        <a:noFill/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>
    <xdr:from>
      <xdr:col>2</xdr:col>
      <xdr:colOff>190500</xdr:colOff>
      <xdr:row>14</xdr:row>
      <xdr:rowOff>76200</xdr:rowOff>
    </xdr:from>
    <xdr:to>
      <xdr:col>2</xdr:col>
      <xdr:colOff>1095375</xdr:colOff>
      <xdr:row>14</xdr:row>
      <xdr:rowOff>809625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"/>
        <a:srcRect l="32580" t="22187" r="36178" b="24633"/>
        <a:stretch>
          <a:fillRect/>
        </a:stretch>
      </xdr:blipFill>
      <xdr:spPr>
        <a:xfrm>
          <a:off x="2981325" y="7429500"/>
          <a:ext cx="904875" cy="7334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209550</xdr:colOff>
      <xdr:row>15</xdr:row>
      <xdr:rowOff>76200</xdr:rowOff>
    </xdr:from>
    <xdr:to>
      <xdr:col>2</xdr:col>
      <xdr:colOff>1095375</xdr:colOff>
      <xdr:row>15</xdr:row>
      <xdr:rowOff>800100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8258175"/>
          <a:ext cx="885825" cy="7239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209550</xdr:colOff>
      <xdr:row>16</xdr:row>
      <xdr:rowOff>57150</xdr:rowOff>
    </xdr:from>
    <xdr:to>
      <xdr:col>2</xdr:col>
      <xdr:colOff>1095375</xdr:colOff>
      <xdr:row>16</xdr:row>
      <xdr:rowOff>723900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9077325"/>
          <a:ext cx="885825" cy="66675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295275</xdr:colOff>
      <xdr:row>17</xdr:row>
      <xdr:rowOff>47625</xdr:rowOff>
    </xdr:from>
    <xdr:to>
      <xdr:col>2</xdr:col>
      <xdr:colOff>1009650</xdr:colOff>
      <xdr:row>17</xdr:row>
      <xdr:rowOff>723900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9820275"/>
          <a:ext cx="714375" cy="6762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2457450</xdr:colOff>
      <xdr:row>18</xdr:row>
      <xdr:rowOff>38100</xdr:rowOff>
    </xdr:from>
    <xdr:to>
      <xdr:col>2</xdr:col>
      <xdr:colOff>1209675</xdr:colOff>
      <xdr:row>18</xdr:row>
      <xdr:rowOff>714375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5"/>
        <a:srcRect l="20928" t="21334" r="29545" b="23515"/>
        <a:stretch>
          <a:fillRect/>
        </a:stretch>
      </xdr:blipFill>
      <xdr:spPr>
        <a:xfrm>
          <a:off x="2790825" y="10553700"/>
          <a:ext cx="1209675" cy="6762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47625</xdr:colOff>
      <xdr:row>19</xdr:row>
      <xdr:rowOff>57150</xdr:rowOff>
    </xdr:from>
    <xdr:to>
      <xdr:col>2</xdr:col>
      <xdr:colOff>1200150</xdr:colOff>
      <xdr:row>19</xdr:row>
      <xdr:rowOff>733425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2838450" y="11296650"/>
          <a:ext cx="1152525" cy="6762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95250</xdr:colOff>
      <xdr:row>20</xdr:row>
      <xdr:rowOff>219075</xdr:rowOff>
    </xdr:from>
    <xdr:to>
      <xdr:col>2</xdr:col>
      <xdr:colOff>1209675</xdr:colOff>
      <xdr:row>20</xdr:row>
      <xdr:rowOff>409575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7"/>
        <a:srcRect l="-7435" t="1414" r="-13607" b="82685"/>
        <a:stretch>
          <a:fillRect/>
        </a:stretch>
      </xdr:blipFill>
      <xdr:spPr>
        <a:xfrm>
          <a:off x="2886075" y="12211050"/>
          <a:ext cx="1114425" cy="1905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314325</xdr:colOff>
      <xdr:row>21</xdr:row>
      <xdr:rowOff>47625</xdr:rowOff>
    </xdr:from>
    <xdr:to>
      <xdr:col>2</xdr:col>
      <xdr:colOff>981075</xdr:colOff>
      <xdr:row>21</xdr:row>
      <xdr:rowOff>628650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05150" y="12601575"/>
          <a:ext cx="666750" cy="5810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47625</xdr:colOff>
      <xdr:row>22</xdr:row>
      <xdr:rowOff>104775</xdr:rowOff>
    </xdr:from>
    <xdr:to>
      <xdr:col>2</xdr:col>
      <xdr:colOff>1209675</xdr:colOff>
      <xdr:row>22</xdr:row>
      <xdr:rowOff>514350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13325475"/>
          <a:ext cx="1162050" cy="4095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257175</xdr:colOff>
      <xdr:row>23</xdr:row>
      <xdr:rowOff>66675</xdr:rowOff>
    </xdr:from>
    <xdr:to>
      <xdr:col>2</xdr:col>
      <xdr:colOff>1019175</xdr:colOff>
      <xdr:row>23</xdr:row>
      <xdr:rowOff>752475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13887450"/>
          <a:ext cx="762000" cy="6858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390525</xdr:colOff>
      <xdr:row>24</xdr:row>
      <xdr:rowOff>104775</xdr:rowOff>
    </xdr:from>
    <xdr:to>
      <xdr:col>2</xdr:col>
      <xdr:colOff>942975</xdr:colOff>
      <xdr:row>24</xdr:row>
      <xdr:rowOff>609600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4754225"/>
          <a:ext cx="552450" cy="5048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161925</xdr:colOff>
      <xdr:row>25</xdr:row>
      <xdr:rowOff>47625</xdr:rowOff>
    </xdr:from>
    <xdr:to>
      <xdr:col>2</xdr:col>
      <xdr:colOff>1047750</xdr:colOff>
      <xdr:row>25</xdr:row>
      <xdr:rowOff>771525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0" y="15392400"/>
          <a:ext cx="885825" cy="7239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304800</xdr:colOff>
      <xdr:row>26</xdr:row>
      <xdr:rowOff>47625</xdr:rowOff>
    </xdr:from>
    <xdr:to>
      <xdr:col>2</xdr:col>
      <xdr:colOff>1009650</xdr:colOff>
      <xdr:row>26</xdr:row>
      <xdr:rowOff>752475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95625" y="16192500"/>
          <a:ext cx="704850" cy="70485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1104900</xdr:colOff>
      <xdr:row>27</xdr:row>
      <xdr:rowOff>695325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13"/>
        <a:srcRect l="20384" r="17817"/>
        <a:stretch>
          <a:fillRect/>
        </a:stretch>
      </xdr:blipFill>
      <xdr:spPr>
        <a:xfrm>
          <a:off x="3028950" y="16954500"/>
          <a:ext cx="866775" cy="6477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238125</xdr:colOff>
      <xdr:row>28</xdr:row>
      <xdr:rowOff>66675</xdr:rowOff>
    </xdr:from>
    <xdr:to>
      <xdr:col>2</xdr:col>
      <xdr:colOff>1047750</xdr:colOff>
      <xdr:row>28</xdr:row>
      <xdr:rowOff>742950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14"/>
        <a:srcRect l="23675" r="22883"/>
        <a:stretch>
          <a:fillRect/>
        </a:stretch>
      </xdr:blipFill>
      <xdr:spPr>
        <a:xfrm>
          <a:off x="3028950" y="17706975"/>
          <a:ext cx="809625" cy="6762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104775</xdr:colOff>
      <xdr:row>29</xdr:row>
      <xdr:rowOff>47625</xdr:rowOff>
    </xdr:from>
    <xdr:to>
      <xdr:col>2</xdr:col>
      <xdr:colOff>1171575</xdr:colOff>
      <xdr:row>29</xdr:row>
      <xdr:rowOff>533400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95600" y="18488025"/>
          <a:ext cx="1066800" cy="4857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190500</xdr:colOff>
      <xdr:row>30</xdr:row>
      <xdr:rowOff>47625</xdr:rowOff>
    </xdr:from>
    <xdr:to>
      <xdr:col>2</xdr:col>
      <xdr:colOff>1076325</xdr:colOff>
      <xdr:row>30</xdr:row>
      <xdr:rowOff>742950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6"/>
        <a:srcRect l="18431" r="23030"/>
        <a:stretch>
          <a:fillRect/>
        </a:stretch>
      </xdr:blipFill>
      <xdr:spPr>
        <a:xfrm>
          <a:off x="2981325" y="19059525"/>
          <a:ext cx="885825" cy="6953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152400</xdr:colOff>
      <xdr:row>31</xdr:row>
      <xdr:rowOff>47625</xdr:rowOff>
    </xdr:from>
    <xdr:to>
      <xdr:col>2</xdr:col>
      <xdr:colOff>1123950</xdr:colOff>
      <xdr:row>31</xdr:row>
      <xdr:rowOff>876300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43225" y="19850100"/>
          <a:ext cx="971550" cy="8286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2</xdr:col>
      <xdr:colOff>28575</xdr:colOff>
      <xdr:row>32</xdr:row>
      <xdr:rowOff>66675</xdr:rowOff>
    </xdr:from>
    <xdr:to>
      <xdr:col>2</xdr:col>
      <xdr:colOff>1209675</xdr:colOff>
      <xdr:row>32</xdr:row>
      <xdr:rowOff>790575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19400" y="20764500"/>
          <a:ext cx="1181100" cy="7239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opbox\Kalkul&#225;tor\Nov&#253;%20kalkul&#225;tor\KALKUL&#193;TOR%20NAB&#205;DKA%20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opbox\Kalkul&#225;tor\KALKUL&#193;TOR%202018.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tbeth\Desktop\Kuba%20PDF\Igor\Dropbox\DATKO.tech\4soft\Kalkulator\KALKUL&#193;TOR%202018.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blona"/>
      <sheetName val="Obchodníci"/>
      <sheetName val="Oplocení"/>
      <sheetName val="Voda"/>
      <sheetName val="Trampolíny a Tunely"/>
      <sheetName val="Povrch"/>
      <sheetName val="zaloha 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chodníci"/>
      <sheetName val="Oplocení"/>
      <sheetName val="Voda"/>
      <sheetName val="Trampolíny a Tunely"/>
      <sheetName val="Povrch"/>
      <sheetName val="zaloha Sablona"/>
      <sheetName val="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chodníci"/>
      <sheetName val="Spodní stavba"/>
      <sheetName val="Oplocení"/>
      <sheetName val="Sportovní potřeby"/>
      <sheetName val="Voda"/>
      <sheetName val="Trampolíny a Tunely"/>
      <sheetName val="Povrch"/>
      <sheetName val="Grafika EPDM"/>
      <sheetName val="Barvy"/>
      <sheetName val="zaloha Sablona"/>
      <sheetName val="Sablona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5"/>
  <sheetViews>
    <sheetView showGridLines="0" tabSelected="1" workbookViewId="0" topLeftCell="A1">
      <selection activeCell="F6" sqref="F6:F34"/>
    </sheetView>
  </sheetViews>
  <sheetFormatPr defaultColWidth="9.140625" defaultRowHeight="15"/>
  <cols>
    <col min="1" max="1" width="5.00390625" style="1" customWidth="1"/>
    <col min="2" max="2" width="36.8515625" style="2" customWidth="1"/>
    <col min="3" max="3" width="18.140625" style="3" customWidth="1"/>
    <col min="4" max="4" width="4.8515625" style="4" customWidth="1"/>
    <col min="5" max="5" width="5.28125" style="5" customWidth="1"/>
    <col min="6" max="6" width="12.8515625" style="6" customWidth="1"/>
    <col min="7" max="7" width="15.57421875" style="6" customWidth="1"/>
    <col min="8" max="8" width="9.140625" style="7" hidden="1" customWidth="1"/>
    <col min="9" max="9" width="3.57421875" style="5" customWidth="1"/>
    <col min="10" max="1024" width="9.140625" style="5" customWidth="1"/>
  </cols>
  <sheetData>
    <row r="1" spans="1:7" ht="43.15" customHeight="1">
      <c r="A1" s="52" t="s">
        <v>19</v>
      </c>
      <c r="B1" s="52"/>
      <c r="C1" s="52"/>
      <c r="D1" s="52"/>
      <c r="E1" s="52"/>
      <c r="F1" s="52"/>
      <c r="G1" s="52"/>
    </row>
    <row r="2" spans="1:7" ht="42" customHeight="1">
      <c r="A2" s="53" t="s">
        <v>21</v>
      </c>
      <c r="B2" s="53"/>
      <c r="C2" s="53"/>
      <c r="D2" s="53"/>
      <c r="E2" s="53"/>
      <c r="F2" s="53"/>
      <c r="G2" s="53"/>
    </row>
    <row r="3" spans="1:7" ht="19.5" thickBot="1">
      <c r="A3" s="54" t="s">
        <v>20</v>
      </c>
      <c r="B3" s="55"/>
      <c r="C3" s="55"/>
      <c r="D3" s="55"/>
      <c r="E3" s="55"/>
      <c r="F3" s="55"/>
      <c r="G3" s="55"/>
    </row>
    <row r="4" spans="1:7" s="7" customFormat="1" ht="19.5" customHeight="1" thickBot="1">
      <c r="A4" s="56"/>
      <c r="B4" s="56"/>
      <c r="C4" s="56"/>
      <c r="D4" s="57"/>
      <c r="E4" s="57"/>
      <c r="F4" s="57"/>
      <c r="G4" s="45"/>
    </row>
    <row r="5" spans="1:7" ht="19.5" customHeight="1">
      <c r="A5" s="8" t="s">
        <v>0</v>
      </c>
      <c r="B5" s="9" t="s">
        <v>1</v>
      </c>
      <c r="C5" s="9"/>
      <c r="D5" s="10" t="s">
        <v>2</v>
      </c>
      <c r="E5" s="10" t="s">
        <v>3</v>
      </c>
      <c r="F5" s="11" t="s">
        <v>4</v>
      </c>
      <c r="G5" s="12" t="s">
        <v>5</v>
      </c>
    </row>
    <row r="6" spans="1:7" ht="48.75" customHeight="1">
      <c r="A6" s="13">
        <v>1</v>
      </c>
      <c r="B6" s="47" t="s">
        <v>22</v>
      </c>
      <c r="C6" s="14"/>
      <c r="D6" s="15" t="s">
        <v>6</v>
      </c>
      <c r="E6" s="16">
        <v>263</v>
      </c>
      <c r="F6" s="71"/>
      <c r="G6" s="17">
        <f aca="true" t="shared" si="0" ref="G6:G21">ROUND(E6*F6,0)</f>
        <v>0</v>
      </c>
    </row>
    <row r="7" spans="1:7" ht="38.65" customHeight="1">
      <c r="A7" s="13">
        <v>2</v>
      </c>
      <c r="B7" s="47" t="s">
        <v>23</v>
      </c>
      <c r="C7" s="14"/>
      <c r="D7" s="15" t="s">
        <v>7</v>
      </c>
      <c r="E7" s="16">
        <v>68.4</v>
      </c>
      <c r="F7" s="71"/>
      <c r="G7" s="17">
        <f t="shared" si="0"/>
        <v>0</v>
      </c>
    </row>
    <row r="8" spans="1:7" ht="65.45" customHeight="1">
      <c r="A8" s="13">
        <v>3</v>
      </c>
      <c r="B8" s="18" t="s">
        <v>24</v>
      </c>
      <c r="C8" s="5"/>
      <c r="D8" s="15" t="s">
        <v>6</v>
      </c>
      <c r="E8" s="16">
        <v>263</v>
      </c>
      <c r="F8" s="71"/>
      <c r="G8" s="17">
        <f t="shared" si="0"/>
        <v>0</v>
      </c>
    </row>
    <row r="9" spans="1:7" ht="50.65" customHeight="1">
      <c r="A9" s="13">
        <v>4</v>
      </c>
      <c r="B9" s="18" t="s">
        <v>25</v>
      </c>
      <c r="C9" s="14"/>
      <c r="D9" s="15" t="s">
        <v>7</v>
      </c>
      <c r="E9" s="16">
        <v>20</v>
      </c>
      <c r="F9" s="71"/>
      <c r="G9" s="17">
        <f t="shared" si="0"/>
        <v>0</v>
      </c>
    </row>
    <row r="10" spans="1:7" ht="37.35" customHeight="1">
      <c r="A10" s="13">
        <v>5</v>
      </c>
      <c r="B10" s="18" t="s">
        <v>48</v>
      </c>
      <c r="C10" s="14"/>
      <c r="D10" s="15" t="s">
        <v>8</v>
      </c>
      <c r="E10" s="16">
        <v>1</v>
      </c>
      <c r="F10" s="71"/>
      <c r="G10" s="17">
        <f t="shared" si="0"/>
        <v>0</v>
      </c>
    </row>
    <row r="11" spans="1:7" ht="61.9" customHeight="1">
      <c r="A11" s="13">
        <v>6</v>
      </c>
      <c r="B11" s="18" t="s">
        <v>26</v>
      </c>
      <c r="C11" s="14"/>
      <c r="D11" s="15" t="s">
        <v>6</v>
      </c>
      <c r="E11" s="16">
        <v>263</v>
      </c>
      <c r="F11" s="71"/>
      <c r="G11" s="17">
        <f t="shared" si="0"/>
        <v>0</v>
      </c>
    </row>
    <row r="12" spans="1:7" ht="28.9" customHeight="1">
      <c r="A12" s="13">
        <v>7</v>
      </c>
      <c r="B12" s="18" t="s">
        <v>9</v>
      </c>
      <c r="C12" s="14"/>
      <c r="D12" s="15" t="s">
        <v>10</v>
      </c>
      <c r="E12" s="16">
        <v>1</v>
      </c>
      <c r="F12" s="71"/>
      <c r="G12" s="17">
        <f t="shared" si="0"/>
        <v>0</v>
      </c>
    </row>
    <row r="13" spans="1:7" ht="63.2" customHeight="1">
      <c r="A13" s="13">
        <v>8</v>
      </c>
      <c r="B13" s="18" t="s">
        <v>37</v>
      </c>
      <c r="C13" s="14"/>
      <c r="D13" s="15" t="s">
        <v>10</v>
      </c>
      <c r="E13" s="16">
        <v>1</v>
      </c>
      <c r="F13" s="71"/>
      <c r="G13" s="17">
        <f t="shared" si="0"/>
        <v>0</v>
      </c>
    </row>
    <row r="14" spans="1:7" ht="43.9" customHeight="1">
      <c r="A14" s="13">
        <v>9</v>
      </c>
      <c r="B14" s="48" t="s">
        <v>27</v>
      </c>
      <c r="C14" s="14"/>
      <c r="D14" s="15" t="s">
        <v>10</v>
      </c>
      <c r="E14" s="16">
        <v>1</v>
      </c>
      <c r="F14" s="71"/>
      <c r="G14" s="17">
        <f t="shared" si="0"/>
        <v>0</v>
      </c>
    </row>
    <row r="15" spans="1:7" ht="65.65" customHeight="1">
      <c r="A15" s="13">
        <v>10</v>
      </c>
      <c r="B15" s="49" t="s">
        <v>44</v>
      </c>
      <c r="C15" s="14"/>
      <c r="D15" s="15" t="s">
        <v>11</v>
      </c>
      <c r="E15" s="16">
        <v>1</v>
      </c>
      <c r="F15" s="71"/>
      <c r="G15" s="17">
        <f t="shared" si="0"/>
        <v>0</v>
      </c>
    </row>
    <row r="16" spans="1:7" ht="66.2" customHeight="1">
      <c r="A16" s="13">
        <v>11</v>
      </c>
      <c r="B16" s="49" t="s">
        <v>49</v>
      </c>
      <c r="C16" s="14"/>
      <c r="D16" s="15" t="s">
        <v>11</v>
      </c>
      <c r="E16" s="16">
        <v>1</v>
      </c>
      <c r="F16" s="71"/>
      <c r="G16" s="17">
        <f t="shared" si="0"/>
        <v>0</v>
      </c>
    </row>
    <row r="17" spans="1:7" ht="59.45" customHeight="1">
      <c r="A17" s="13">
        <v>12</v>
      </c>
      <c r="B17" s="49" t="s">
        <v>38</v>
      </c>
      <c r="C17" s="14"/>
      <c r="D17" s="15" t="s">
        <v>11</v>
      </c>
      <c r="E17" s="16">
        <v>1</v>
      </c>
      <c r="F17" s="71"/>
      <c r="G17" s="17">
        <f t="shared" si="0"/>
        <v>0</v>
      </c>
    </row>
    <row r="18" spans="1:7" ht="58.9" customHeight="1">
      <c r="A18" s="13">
        <v>13</v>
      </c>
      <c r="B18" s="18" t="s">
        <v>43</v>
      </c>
      <c r="C18" s="14"/>
      <c r="D18" s="15" t="s">
        <v>11</v>
      </c>
      <c r="E18" s="16">
        <v>1</v>
      </c>
      <c r="F18" s="71"/>
      <c r="G18" s="17">
        <f t="shared" si="0"/>
        <v>0</v>
      </c>
    </row>
    <row r="19" spans="1:7" ht="57.6" customHeight="1">
      <c r="A19" s="13">
        <v>14</v>
      </c>
      <c r="B19" s="18" t="s">
        <v>42</v>
      </c>
      <c r="C19" s="14"/>
      <c r="D19" s="15" t="s">
        <v>11</v>
      </c>
      <c r="E19" s="16">
        <v>1</v>
      </c>
      <c r="F19" s="71"/>
      <c r="G19" s="17">
        <f t="shared" si="0"/>
        <v>0</v>
      </c>
    </row>
    <row r="20" spans="1:7" ht="59.25" customHeight="1">
      <c r="A20" s="13">
        <v>15</v>
      </c>
      <c r="B20" s="18" t="s">
        <v>41</v>
      </c>
      <c r="C20" s="14"/>
      <c r="D20" s="15" t="s">
        <v>11</v>
      </c>
      <c r="E20" s="16">
        <v>1</v>
      </c>
      <c r="F20" s="71"/>
      <c r="G20" s="17">
        <f t="shared" si="0"/>
        <v>0</v>
      </c>
    </row>
    <row r="21" spans="1:7" ht="44.65" customHeight="1">
      <c r="A21" s="13">
        <v>16</v>
      </c>
      <c r="B21" s="18" t="s">
        <v>40</v>
      </c>
      <c r="C21" s="14"/>
      <c r="D21" s="15" t="s">
        <v>11</v>
      </c>
      <c r="E21" s="16">
        <v>5</v>
      </c>
      <c r="F21" s="71"/>
      <c r="G21" s="17">
        <f t="shared" si="0"/>
        <v>0</v>
      </c>
    </row>
    <row r="22" spans="1:7" ht="52.9" customHeight="1">
      <c r="A22" s="13">
        <v>17</v>
      </c>
      <c r="B22" s="18" t="s">
        <v>39</v>
      </c>
      <c r="C22" s="14"/>
      <c r="D22" s="15" t="s">
        <v>11</v>
      </c>
      <c r="E22" s="16">
        <v>5</v>
      </c>
      <c r="F22" s="71"/>
      <c r="G22" s="17">
        <f aca="true" t="shared" si="1" ref="G22:G34">ROUND(E22*F22,0)</f>
        <v>0</v>
      </c>
    </row>
    <row r="23" spans="1:7" ht="47.45" customHeight="1">
      <c r="A23" s="13">
        <v>18</v>
      </c>
      <c r="B23" s="18" t="s">
        <v>45</v>
      </c>
      <c r="C23" s="14"/>
      <c r="D23" s="15" t="s">
        <v>11</v>
      </c>
      <c r="E23" s="16">
        <v>2</v>
      </c>
      <c r="F23" s="71"/>
      <c r="G23" s="17">
        <f t="shared" si="1"/>
        <v>0</v>
      </c>
    </row>
    <row r="24" spans="1:7" ht="65.65" customHeight="1">
      <c r="A24" s="13">
        <v>19</v>
      </c>
      <c r="B24" s="48" t="s">
        <v>28</v>
      </c>
      <c r="C24" s="14"/>
      <c r="D24" s="15" t="s">
        <v>11</v>
      </c>
      <c r="E24" s="16">
        <v>1</v>
      </c>
      <c r="F24" s="71"/>
      <c r="G24" s="17">
        <f t="shared" si="1"/>
        <v>0</v>
      </c>
    </row>
    <row r="25" spans="1:7" ht="54.75" customHeight="1">
      <c r="A25" s="13">
        <v>20</v>
      </c>
      <c r="B25" s="48" t="s">
        <v>36</v>
      </c>
      <c r="C25" s="14"/>
      <c r="D25" s="15" t="s">
        <v>11</v>
      </c>
      <c r="E25" s="16">
        <v>2</v>
      </c>
      <c r="F25" s="71"/>
      <c r="G25" s="17">
        <f t="shared" si="1"/>
        <v>0</v>
      </c>
    </row>
    <row r="26" spans="1:7" ht="63.2" customHeight="1">
      <c r="A26" s="13">
        <v>21</v>
      </c>
      <c r="B26" s="48" t="s">
        <v>29</v>
      </c>
      <c r="C26" s="14"/>
      <c r="D26" s="15" t="s">
        <v>11</v>
      </c>
      <c r="E26" s="16">
        <v>1</v>
      </c>
      <c r="F26" s="71"/>
      <c r="G26" s="17">
        <f t="shared" si="1"/>
        <v>0</v>
      </c>
    </row>
    <row r="27" spans="1:7" ht="60.6" customHeight="1">
      <c r="A27" s="13">
        <v>22</v>
      </c>
      <c r="B27" s="48" t="s">
        <v>30</v>
      </c>
      <c r="C27" s="14"/>
      <c r="D27" s="15" t="s">
        <v>11</v>
      </c>
      <c r="E27" s="16">
        <v>1</v>
      </c>
      <c r="F27" s="71"/>
      <c r="G27" s="17">
        <f t="shared" si="1"/>
        <v>0</v>
      </c>
    </row>
    <row r="28" spans="1:7" ht="58.15" customHeight="1">
      <c r="A28" s="13">
        <v>23</v>
      </c>
      <c r="B28" s="48" t="s">
        <v>31</v>
      </c>
      <c r="C28" s="14"/>
      <c r="D28" s="15" t="s">
        <v>11</v>
      </c>
      <c r="E28" s="16">
        <v>1</v>
      </c>
      <c r="F28" s="71"/>
      <c r="G28" s="17">
        <f t="shared" si="1"/>
        <v>0</v>
      </c>
    </row>
    <row r="29" spans="1:7" ht="63.2" customHeight="1">
      <c r="A29" s="19">
        <v>24</v>
      </c>
      <c r="B29" s="50" t="s">
        <v>32</v>
      </c>
      <c r="C29" s="20"/>
      <c r="D29" s="21" t="s">
        <v>11</v>
      </c>
      <c r="E29" s="22">
        <v>1</v>
      </c>
      <c r="F29" s="72"/>
      <c r="G29" s="23">
        <f t="shared" si="1"/>
        <v>0</v>
      </c>
    </row>
    <row r="30" spans="1:7" ht="45.6" customHeight="1">
      <c r="A30" s="13">
        <v>25</v>
      </c>
      <c r="B30" s="48" t="s">
        <v>46</v>
      </c>
      <c r="C30" s="24"/>
      <c r="D30" s="15" t="s">
        <v>11</v>
      </c>
      <c r="E30" s="16">
        <v>4</v>
      </c>
      <c r="F30" s="71"/>
      <c r="G30" s="17">
        <f t="shared" si="1"/>
        <v>0</v>
      </c>
    </row>
    <row r="31" spans="1:7" ht="62.65" customHeight="1">
      <c r="A31" s="13">
        <v>26</v>
      </c>
      <c r="B31" s="48" t="s">
        <v>47</v>
      </c>
      <c r="C31" s="14"/>
      <c r="D31" s="15" t="s">
        <v>11</v>
      </c>
      <c r="E31" s="16">
        <v>2</v>
      </c>
      <c r="F31" s="71"/>
      <c r="G31" s="17">
        <f t="shared" si="1"/>
        <v>0</v>
      </c>
    </row>
    <row r="32" spans="1:7" ht="71.1" customHeight="1">
      <c r="A32" s="13">
        <v>27</v>
      </c>
      <c r="B32" s="48" t="s">
        <v>34</v>
      </c>
      <c r="C32" s="14"/>
      <c r="D32" s="15" t="s">
        <v>11</v>
      </c>
      <c r="E32" s="16">
        <v>1</v>
      </c>
      <c r="F32" s="71"/>
      <c r="G32" s="17">
        <f t="shared" si="1"/>
        <v>0</v>
      </c>
    </row>
    <row r="33" spans="1:7" ht="65.65" customHeight="1">
      <c r="A33" s="13">
        <v>28</v>
      </c>
      <c r="B33" s="18" t="s">
        <v>35</v>
      </c>
      <c r="C33" s="14"/>
      <c r="D33" s="15" t="s">
        <v>11</v>
      </c>
      <c r="E33" s="16">
        <v>1</v>
      </c>
      <c r="F33" s="71"/>
      <c r="G33" s="17">
        <f t="shared" si="1"/>
        <v>0</v>
      </c>
    </row>
    <row r="34" spans="1:7" ht="27" customHeight="1">
      <c r="A34" s="13">
        <v>29</v>
      </c>
      <c r="B34" s="51" t="s">
        <v>33</v>
      </c>
      <c r="C34" s="14"/>
      <c r="D34" s="15" t="s">
        <v>8</v>
      </c>
      <c r="E34" s="16">
        <v>1</v>
      </c>
      <c r="F34" s="71"/>
      <c r="G34" s="17">
        <f t="shared" si="1"/>
        <v>0</v>
      </c>
    </row>
    <row r="35" spans="1:8" s="32" customFormat="1" ht="45" hidden="1">
      <c r="A35" s="25"/>
      <c r="B35" s="26" t="s">
        <v>12</v>
      </c>
      <c r="C35" s="27"/>
      <c r="D35" s="28"/>
      <c r="E35" s="29"/>
      <c r="F35" s="30"/>
      <c r="G35" s="31"/>
      <c r="H35" s="7"/>
    </row>
    <row r="36" spans="1:7" ht="6.6" customHeight="1" thickBot="1">
      <c r="A36" s="58"/>
      <c r="B36" s="58"/>
      <c r="C36" s="58"/>
      <c r="D36" s="58"/>
      <c r="E36" s="58"/>
      <c r="F36" s="58"/>
      <c r="G36" s="34"/>
    </row>
    <row r="37" spans="1:8" s="37" customFormat="1" ht="21" customHeight="1">
      <c r="A37" s="59" t="s">
        <v>13</v>
      </c>
      <c r="B37" s="59"/>
      <c r="C37" s="59"/>
      <c r="D37" s="59"/>
      <c r="E37" s="59"/>
      <c r="F37" s="59"/>
      <c r="G37" s="35">
        <f>SUM(G6:G35)</f>
        <v>0</v>
      </c>
      <c r="H37" s="36"/>
    </row>
    <row r="38" spans="1:8" s="37" customFormat="1" ht="21" customHeight="1" hidden="1">
      <c r="A38" s="59" t="s">
        <v>14</v>
      </c>
      <c r="B38" s="59"/>
      <c r="C38" s="59"/>
      <c r="D38" s="59"/>
      <c r="E38" s="59"/>
      <c r="F38" s="59"/>
      <c r="G38" s="38">
        <v>0</v>
      </c>
      <c r="H38" s="36">
        <v>0</v>
      </c>
    </row>
    <row r="39" spans="1:8" s="37" customFormat="1" ht="21" customHeight="1" hidden="1">
      <c r="A39" s="60" t="s">
        <v>15</v>
      </c>
      <c r="B39" s="60"/>
      <c r="C39" s="60"/>
      <c r="D39" s="60"/>
      <c r="E39" s="60"/>
      <c r="F39" s="60"/>
      <c r="G39" s="33">
        <f>G37*G38</f>
        <v>0</v>
      </c>
      <c r="H39" s="36"/>
    </row>
    <row r="40" spans="1:8" s="37" customFormat="1" ht="21" customHeight="1" hidden="1">
      <c r="A40" s="59" t="s">
        <v>16</v>
      </c>
      <c r="B40" s="59"/>
      <c r="C40" s="59"/>
      <c r="D40" s="59"/>
      <c r="E40" s="59"/>
      <c r="F40" s="59"/>
      <c r="G40" s="35">
        <f>G37*(1-G38)</f>
        <v>0</v>
      </c>
      <c r="H40" s="36"/>
    </row>
    <row r="41" spans="1:8" s="37" customFormat="1" ht="18.75" customHeight="1">
      <c r="A41" s="61" t="s">
        <v>17</v>
      </c>
      <c r="B41" s="61"/>
      <c r="C41" s="61"/>
      <c r="D41" s="61"/>
      <c r="E41" s="61"/>
      <c r="F41" s="61"/>
      <c r="G41" s="39">
        <f>G40*0.21</f>
        <v>0</v>
      </c>
      <c r="H41" s="36"/>
    </row>
    <row r="42" spans="1:8" s="37" customFormat="1" ht="20.25" customHeight="1" thickBot="1">
      <c r="A42" s="62" t="s">
        <v>18</v>
      </c>
      <c r="B42" s="62"/>
      <c r="C42" s="62"/>
      <c r="D42" s="62"/>
      <c r="E42" s="62"/>
      <c r="F42" s="62"/>
      <c r="G42" s="46">
        <f>G41+G40</f>
        <v>0</v>
      </c>
      <c r="H42" s="36" t="s">
        <v>18</v>
      </c>
    </row>
    <row r="43" spans="1:8" s="37" customFormat="1" ht="6" customHeight="1" thickBot="1">
      <c r="A43" s="40"/>
      <c r="B43" s="41"/>
      <c r="C43" s="41"/>
      <c r="D43" s="41"/>
      <c r="E43" s="41"/>
      <c r="F43" s="41"/>
      <c r="G43" s="42"/>
      <c r="H43" s="36"/>
    </row>
    <row r="44" spans="1:7" ht="82.9" customHeight="1" thickBot="1">
      <c r="A44" s="63" t="s">
        <v>50</v>
      </c>
      <c r="B44" s="64"/>
      <c r="C44" s="65"/>
      <c r="D44" s="65"/>
      <c r="E44" s="65"/>
      <c r="F44" s="65"/>
      <c r="G44" s="66"/>
    </row>
    <row r="45" spans="1:8" s="44" customFormat="1" ht="16.5" customHeight="1" thickBot="1">
      <c r="A45" s="67"/>
      <c r="B45" s="68"/>
      <c r="C45" s="69"/>
      <c r="D45" s="69"/>
      <c r="E45" s="69"/>
      <c r="F45" s="69"/>
      <c r="G45" s="70"/>
      <c r="H45" s="43"/>
    </row>
  </sheetData>
  <mergeCells count="14">
    <mergeCell ref="A41:F41"/>
    <mergeCell ref="A42:F42"/>
    <mergeCell ref="A44:G44"/>
    <mergeCell ref="A45:G45"/>
    <mergeCell ref="A36:F36"/>
    <mergeCell ref="A37:F37"/>
    <mergeCell ref="A38:F38"/>
    <mergeCell ref="A39:F39"/>
    <mergeCell ref="A40:F40"/>
    <mergeCell ref="A1:G1"/>
    <mergeCell ref="A2:G2"/>
    <mergeCell ref="A3:G3"/>
    <mergeCell ref="A4:C4"/>
    <mergeCell ref="D4:F4"/>
  </mergeCells>
  <printOptions/>
  <pageMargins left="0.7086614173228347" right="0.7086614173228347" top="0.7874015748031497" bottom="0.7874015748031497" header="0.5118110236220472" footer="0.31496062992125984"/>
  <pageSetup fitToHeight="0" fitToWidth="1" horizontalDpi="300" verticalDpi="300" orientation="portrait" paperSize="9" scale="90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Milan Ing.</cp:lastModifiedBy>
  <cp:lastPrinted>2022-02-17T11:06:24Z</cp:lastPrinted>
  <dcterms:created xsi:type="dcterms:W3CDTF">2022-01-31T07:10:35Z</dcterms:created>
  <dcterms:modified xsi:type="dcterms:W3CDTF">2022-03-02T07:07:13Z</dcterms:modified>
  <cp:category/>
  <cp:version/>
  <cp:contentType/>
  <cp:contentStatus/>
  <cp:revision>8</cp:revision>
</cp:coreProperties>
</file>