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0" yWindow="3585" windowWidth="21600" windowHeight="11385" activeTab="0"/>
  </bookViews>
  <sheets>
    <sheet name="KANALIZACE" sheetId="4" r:id="rId1"/>
    <sheet name="Poslední list" sheetId="5" r:id="rId2"/>
    <sheet name="List1" sheetId="7" r:id="rId3"/>
  </sheets>
  <definedNames/>
  <calcPr calcId="145621"/>
  <extLst/>
</workbook>
</file>

<file path=xl/sharedStrings.xml><?xml version="1.0" encoding="utf-8"?>
<sst xmlns="http://schemas.openxmlformats.org/spreadsheetml/2006/main" count="79" uniqueCount="58">
  <si>
    <t>Profese:</t>
  </si>
  <si>
    <t>ZTI</t>
  </si>
  <si>
    <t>Název</t>
  </si>
  <si>
    <t>Jednotky</t>
  </si>
  <si>
    <t>Položka</t>
  </si>
  <si>
    <t>Počet jednotek</t>
  </si>
  <si>
    <t>Cena za jednotku</t>
  </si>
  <si>
    <t>Cena celkem</t>
  </si>
  <si>
    <t>Poznámka</t>
  </si>
  <si>
    <t>VÝKAZ VÝMĚR</t>
  </si>
  <si>
    <t>komplet</t>
  </si>
  <si>
    <t>ks</t>
  </si>
  <si>
    <t>Část:</t>
  </si>
  <si>
    <t>Kč</t>
  </si>
  <si>
    <t>Dokumentace skutečného provedení</t>
  </si>
  <si>
    <t>Stavební přípomoce a práce</t>
  </si>
  <si>
    <t>Náklady na zařízení staveniště</t>
  </si>
  <si>
    <t>m</t>
  </si>
  <si>
    <t>VNITŘNÍ KANALIZACE</t>
  </si>
  <si>
    <t>Tato položka zahrnuje dodávku a montáž potrubí včetně všech tvarovek, spojovacího materiálu, závěsů a ostatního montážního materiálu.</t>
  </si>
  <si>
    <t>Tento systém musí zaručovat při správné montáži dokonalou těsnost a tím i ekologickou jistotu kanalizačního systému.</t>
  </si>
  <si>
    <t>OSTATNÍ POLOŽKY</t>
  </si>
  <si>
    <r>
      <t>Upřesňující údaje</t>
    </r>
    <r>
      <rPr>
        <sz val="12"/>
        <color rgb="FF000000"/>
        <rFont val="Arial"/>
        <family val="2"/>
      </rPr>
      <t xml:space="preserve">    </t>
    </r>
  </si>
  <si>
    <t xml:space="preserve">     Jedná se o materiálovou specifikaci nenahrazující výrobní přípravu dodavatele. Výpis obsahuje pouze základní položky ve smyslu dodávka.</t>
  </si>
  <si>
    <t xml:space="preserve">     Při zpracování nabídky je nutné vycházet ze všech částí dokumentace (tj. technické zprávy, všech výkresů i specifikace materiálu. Pouhým oceněním výkazu výměr není možné vypracovat kvalitní nabídku. </t>
  </si>
  <si>
    <t xml:space="preserve">     Potenciálním dodavatelem musí být odborná firma, která se obeznámila se všemi okolnostmi této zakázky a zahrnula je do nabízené ceny. Součástí ceny musí být veškeré náklady, aby cena byla konečná a zahrnovala celou dodávku akce. Dodavatel ručí za to, že v nabízené ceně je navrženo veškeré potřebné zařízení a výkony.   </t>
  </si>
  <si>
    <t xml:space="preserve">     Předpokládá se, že dodávka je nabízena jako kompletní dílo včetně kompletní montáže, veškerého souvisejícího doplňkového, podružného a montážního materiálu tak, aby celé zařízení bylo funkční a splňovalo všechny předpisy, které se na ně vztahují (součástí potrubí jsou nejen kolena, oblouky, redukce, šroubení, prostupové manžety ale i podpěry, konzoly a závěsy a veškeré ocelové konstrukce nezbytné pro uložení.</t>
  </si>
  <si>
    <t>Trubky systému PP-HT jsou opatřeny nástrčným hrdlem opatřeným těsnícím kroužkem z elastomer. Potrubí geberit je spojováno pomocí svařování.</t>
  </si>
  <si>
    <t>Napojení na stávající potrubí kanalizace</t>
  </si>
  <si>
    <r>
      <t>m</t>
    </r>
    <r>
      <rPr>
        <vertAlign val="superscript"/>
        <sz val="10"/>
        <color theme="1"/>
        <rFont val="Tahoma"/>
        <family val="2"/>
      </rPr>
      <t>2</t>
    </r>
  </si>
  <si>
    <t>Pročištění stávající kanalizace</t>
  </si>
  <si>
    <t>Čistící kus DN75</t>
  </si>
  <si>
    <t xml:space="preserve">Čistící kus DN110 </t>
  </si>
  <si>
    <t>Plastová revizní dvířka 300x300</t>
  </si>
  <si>
    <t>Demontáž stávajících zařizovacích předmětů</t>
  </si>
  <si>
    <t>Zpětná montáž zařizovacích předmětů</t>
  </si>
  <si>
    <t>Zazdění stávajících revizních dvířek, vč. zapravení a výmalby</t>
  </si>
  <si>
    <t>Oprava keramického obkladu (soc. zařízení)</t>
  </si>
  <si>
    <t>Komplexní zkoušky - zkouška těsnosti</t>
  </si>
  <si>
    <t xml:space="preserve">Demontáž stávajícího kameninového a litinového potrubí </t>
  </si>
  <si>
    <t>RUŠENÉ POTRUBÍ  (litina)</t>
  </si>
  <si>
    <t>Montáž podhledu vč. SDK</t>
  </si>
  <si>
    <t>Demontáž podhledu SDK</t>
  </si>
  <si>
    <t>Malba dvojnásobné bílé malby ze směsí za mokra velmi dobře otěruvzdorných v místnostech výšky do 3,80 m</t>
  </si>
  <si>
    <t>Zabezpečení budovy před nepříznivýmí vlivy stavby (snížení prašnosti, zalepení dvěří, zaplachtování, - provizorní SDK konstrukce, atp.)</t>
  </si>
  <si>
    <t xml:space="preserve">Oprava opláštění, např. zazdění + omítka </t>
  </si>
  <si>
    <t>Vysekání drážek</t>
  </si>
  <si>
    <t>t</t>
  </si>
  <si>
    <t>Kontejner suť bez příměsí, odvoz a likvidace, 12t</t>
  </si>
  <si>
    <t>NOVÉ POTRUBÍ  (systém PP-HT)</t>
  </si>
  <si>
    <t>Poplatek za uložení suti na skládce</t>
  </si>
  <si>
    <t>Přesun hmot pro budovy do výšky 12 m</t>
  </si>
  <si>
    <t>Kanalizační potrubí PP HT DN 110, vč. montáže</t>
  </si>
  <si>
    <t>Kanalizační potrubí PP HT DN 75, vč. montáže</t>
  </si>
  <si>
    <t>STAVEBNÍ A POVRCHOVÉ ÚPRAVY</t>
  </si>
  <si>
    <t>NÁKLADY SPOJENÉ S VÝMĚNOU KAN. POTRUBÍ</t>
  </si>
  <si>
    <t>VNITŘNÍ KANALIZACE CELKEM BEZ DPH:</t>
  </si>
  <si>
    <t>VÝMĚNA STOUPACÍCH POTRUBÍ KANALIZACE VE 4MŠ BRODSKÁ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</si>
</sst>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9"/>
      <color theme="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vertAlign val="superscript"/>
      <sz val="10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1" fillId="0" borderId="0" xfId="0" applyFont="1"/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/>
    </xf>
    <xf numFmtId="1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8"/>
  <sheetViews>
    <sheetView tabSelected="1" workbookViewId="0" topLeftCell="A1">
      <pane ySplit="7" topLeftCell="A11" activePane="bottomLeft" state="frozen"/>
      <selection pane="topLeft" activeCell="H13" sqref="H13"/>
      <selection pane="bottomLeft" activeCell="E40" sqref="E40"/>
    </sheetView>
  </sheetViews>
  <sheetFormatPr defaultColWidth="9.140625" defaultRowHeight="15"/>
  <cols>
    <col min="1" max="1" width="2.7109375" style="4" customWidth="1"/>
    <col min="2" max="2" width="9.140625" style="3" customWidth="1"/>
    <col min="3" max="3" width="54.00390625" style="4" customWidth="1"/>
    <col min="4" max="4" width="9.7109375" style="1" customWidth="1"/>
    <col min="5" max="5" width="10.7109375" style="1" customWidth="1"/>
    <col min="6" max="7" width="14.7109375" style="2" customWidth="1"/>
    <col min="8" max="8" width="12.7109375" style="3" customWidth="1"/>
    <col min="9" max="9" width="2.00390625" style="4" customWidth="1"/>
    <col min="10" max="16384" width="9.140625" style="4" customWidth="1"/>
  </cols>
  <sheetData>
    <row r="1" ht="12" customHeight="1" thickBot="1"/>
    <row r="2" spans="2:8" s="5" customFormat="1" ht="15" customHeight="1">
      <c r="B2" s="59" t="s">
        <v>9</v>
      </c>
      <c r="C2" s="60"/>
      <c r="D2" s="63" t="s">
        <v>57</v>
      </c>
      <c r="E2" s="64"/>
      <c r="F2" s="64"/>
      <c r="G2" s="64"/>
      <c r="H2" s="65"/>
    </row>
    <row r="3" spans="2:8" s="5" customFormat="1" ht="15.75" customHeight="1" thickBot="1">
      <c r="B3" s="61"/>
      <c r="C3" s="62"/>
      <c r="D3" s="66"/>
      <c r="E3" s="67"/>
      <c r="F3" s="67"/>
      <c r="G3" s="67"/>
      <c r="H3" s="68"/>
    </row>
    <row r="4" spans="2:8" ht="20.1" customHeight="1">
      <c r="B4" s="6" t="s">
        <v>0</v>
      </c>
      <c r="C4" s="7" t="s">
        <v>1</v>
      </c>
      <c r="D4" s="66"/>
      <c r="E4" s="67"/>
      <c r="F4" s="67"/>
      <c r="G4" s="67"/>
      <c r="H4" s="68"/>
    </row>
    <row r="5" spans="2:8" ht="20.1" customHeight="1">
      <c r="B5" s="6" t="s">
        <v>12</v>
      </c>
      <c r="C5" s="7" t="s">
        <v>18</v>
      </c>
      <c r="D5" s="66"/>
      <c r="E5" s="67"/>
      <c r="F5" s="67"/>
      <c r="G5" s="67"/>
      <c r="H5" s="68"/>
    </row>
    <row r="6" spans="2:8" ht="15.75" customHeight="1" thickBot="1">
      <c r="B6" s="72"/>
      <c r="C6" s="73"/>
      <c r="D6" s="69"/>
      <c r="E6" s="70"/>
      <c r="F6" s="70"/>
      <c r="G6" s="70"/>
      <c r="H6" s="71"/>
    </row>
    <row r="7" spans="2:8" ht="31.5" customHeight="1" thickBot="1">
      <c r="B7" s="11" t="s">
        <v>4</v>
      </c>
      <c r="C7" s="12" t="s">
        <v>2</v>
      </c>
      <c r="D7" s="27" t="s">
        <v>3</v>
      </c>
      <c r="E7" s="13" t="s">
        <v>5</v>
      </c>
      <c r="F7" s="14" t="s">
        <v>6</v>
      </c>
      <c r="G7" s="14" t="s">
        <v>7</v>
      </c>
      <c r="H7" s="15" t="s">
        <v>8</v>
      </c>
    </row>
    <row r="9" ht="13.5" thickBot="1"/>
    <row r="10" spans="2:8" ht="9.75" customHeight="1">
      <c r="B10" s="83"/>
      <c r="C10" s="84"/>
      <c r="D10" s="84"/>
      <c r="E10" s="84"/>
      <c r="F10" s="84"/>
      <c r="G10" s="84"/>
      <c r="H10" s="85"/>
    </row>
    <row r="11" spans="2:8" s="10" customFormat="1" ht="15" customHeight="1">
      <c r="B11" s="28"/>
      <c r="C11" s="29" t="s">
        <v>18</v>
      </c>
      <c r="D11" s="30"/>
      <c r="E11" s="30"/>
      <c r="F11" s="31"/>
      <c r="G11" s="31"/>
      <c r="H11" s="32"/>
    </row>
    <row r="12" spans="2:8" s="10" customFormat="1" ht="15" customHeight="1">
      <c r="B12" s="74" t="s">
        <v>19</v>
      </c>
      <c r="C12" s="75"/>
      <c r="D12" s="75"/>
      <c r="E12" s="75"/>
      <c r="F12" s="75"/>
      <c r="G12" s="75"/>
      <c r="H12" s="76"/>
    </row>
    <row r="13" spans="2:8" s="10" customFormat="1" ht="15" customHeight="1">
      <c r="B13" s="74" t="s">
        <v>27</v>
      </c>
      <c r="C13" s="75"/>
      <c r="D13" s="75"/>
      <c r="E13" s="75"/>
      <c r="F13" s="75"/>
      <c r="G13" s="75"/>
      <c r="H13" s="76"/>
    </row>
    <row r="14" spans="2:8" s="10" customFormat="1" ht="15" customHeight="1">
      <c r="B14" s="54" t="s">
        <v>20</v>
      </c>
      <c r="C14" s="55"/>
      <c r="D14" s="55"/>
      <c r="E14" s="55"/>
      <c r="F14" s="55"/>
      <c r="G14" s="55"/>
      <c r="H14" s="56"/>
    </row>
    <row r="15" spans="2:8" s="17" customFormat="1" ht="15" customHeight="1">
      <c r="B15" s="77"/>
      <c r="C15" s="78"/>
      <c r="D15" s="78"/>
      <c r="E15" s="78"/>
      <c r="F15" s="78"/>
      <c r="G15" s="78"/>
      <c r="H15" s="79"/>
    </row>
    <row r="16" spans="2:8" s="17" customFormat="1" ht="15" customHeight="1">
      <c r="B16" s="33"/>
      <c r="C16" s="34" t="s">
        <v>49</v>
      </c>
      <c r="D16" s="35"/>
      <c r="E16" s="35"/>
      <c r="F16" s="35"/>
      <c r="G16" s="35"/>
      <c r="H16" s="36"/>
    </row>
    <row r="17" spans="2:8" s="17" customFormat="1" ht="15" customHeight="1">
      <c r="B17" s="33"/>
      <c r="C17" s="37" t="s">
        <v>53</v>
      </c>
      <c r="D17" s="30" t="s">
        <v>17</v>
      </c>
      <c r="E17" s="38">
        <f>3*11*1.1+3</f>
        <v>39.300000000000004</v>
      </c>
      <c r="F17" s="53"/>
      <c r="G17" s="39">
        <f aca="true" t="shared" si="0" ref="G17:G22">E17*F17</f>
        <v>0</v>
      </c>
      <c r="H17" s="36"/>
    </row>
    <row r="18" spans="2:8" s="17" customFormat="1" ht="15" customHeight="1">
      <c r="B18" s="33"/>
      <c r="C18" s="37" t="s">
        <v>52</v>
      </c>
      <c r="D18" s="30" t="s">
        <v>17</v>
      </c>
      <c r="E18" s="38">
        <f>3*11*1.1+9</f>
        <v>45.300000000000004</v>
      </c>
      <c r="F18" s="53"/>
      <c r="G18" s="39">
        <f t="shared" si="0"/>
        <v>0</v>
      </c>
      <c r="H18" s="36"/>
    </row>
    <row r="19" spans="2:8" s="17" customFormat="1" ht="15" customHeight="1">
      <c r="B19" s="28"/>
      <c r="C19" s="40" t="s">
        <v>28</v>
      </c>
      <c r="D19" s="30" t="s">
        <v>10</v>
      </c>
      <c r="E19" s="30">
        <v>20</v>
      </c>
      <c r="F19" s="53"/>
      <c r="G19" s="31">
        <f t="shared" si="0"/>
        <v>0</v>
      </c>
      <c r="H19" s="32"/>
    </row>
    <row r="20" spans="2:8" s="17" customFormat="1" ht="15" customHeight="1">
      <c r="B20" s="28"/>
      <c r="C20" s="40" t="s">
        <v>30</v>
      </c>
      <c r="D20" s="30" t="s">
        <v>10</v>
      </c>
      <c r="E20" s="30">
        <v>1</v>
      </c>
      <c r="F20" s="53"/>
      <c r="G20" s="31">
        <f t="shared" si="0"/>
        <v>0</v>
      </c>
      <c r="H20" s="32"/>
    </row>
    <row r="21" spans="2:8" s="17" customFormat="1" ht="15" customHeight="1">
      <c r="B21" s="28"/>
      <c r="C21" s="40" t="s">
        <v>31</v>
      </c>
      <c r="D21" s="30" t="s">
        <v>11</v>
      </c>
      <c r="E21" s="30">
        <v>3</v>
      </c>
      <c r="F21" s="53"/>
      <c r="G21" s="31">
        <f t="shared" si="0"/>
        <v>0</v>
      </c>
      <c r="H21" s="32"/>
    </row>
    <row r="22" spans="2:8" s="17" customFormat="1" ht="15" customHeight="1">
      <c r="B22" s="28"/>
      <c r="C22" s="40" t="s">
        <v>32</v>
      </c>
      <c r="D22" s="30" t="s">
        <v>11</v>
      </c>
      <c r="E22" s="30">
        <v>3</v>
      </c>
      <c r="F22" s="53"/>
      <c r="G22" s="31">
        <f t="shared" si="0"/>
        <v>0</v>
      </c>
      <c r="H22" s="32"/>
    </row>
    <row r="23" spans="2:8" s="17" customFormat="1" ht="15" customHeight="1">
      <c r="B23" s="80"/>
      <c r="C23" s="81"/>
      <c r="D23" s="81"/>
      <c r="E23" s="81"/>
      <c r="F23" s="81"/>
      <c r="G23" s="81"/>
      <c r="H23" s="82"/>
    </row>
    <row r="24" spans="2:8" s="17" customFormat="1" ht="15" customHeight="1">
      <c r="B24" s="28"/>
      <c r="C24" s="34" t="s">
        <v>40</v>
      </c>
      <c r="D24" s="30"/>
      <c r="E24" s="30"/>
      <c r="F24" s="31"/>
      <c r="G24" s="31"/>
      <c r="H24" s="32"/>
    </row>
    <row r="25" spans="2:8" s="17" customFormat="1" ht="15" customHeight="1">
      <c r="B25" s="28"/>
      <c r="C25" s="40" t="s">
        <v>46</v>
      </c>
      <c r="D25" s="30" t="s">
        <v>17</v>
      </c>
      <c r="E25" s="41">
        <f>(6*11)</f>
        <v>66</v>
      </c>
      <c r="F25" s="53"/>
      <c r="G25" s="31">
        <f>E25*F25</f>
        <v>0</v>
      </c>
      <c r="H25" s="32"/>
    </row>
    <row r="26" spans="2:8" ht="15" customHeight="1">
      <c r="B26" s="28"/>
      <c r="C26" s="42" t="s">
        <v>42</v>
      </c>
      <c r="D26" s="30" t="s">
        <v>29</v>
      </c>
      <c r="E26" s="41">
        <f>5</f>
        <v>5</v>
      </c>
      <c r="F26" s="53"/>
      <c r="G26" s="31">
        <f>E26*F26</f>
        <v>0</v>
      </c>
      <c r="H26" s="32"/>
    </row>
    <row r="27" spans="2:8" s="17" customFormat="1" ht="15" customHeight="1">
      <c r="B27" s="28"/>
      <c r="C27" s="37" t="s">
        <v>39</v>
      </c>
      <c r="D27" s="30" t="s">
        <v>17</v>
      </c>
      <c r="E27" s="38">
        <f>3*2*11</f>
        <v>66</v>
      </c>
      <c r="F27" s="53"/>
      <c r="G27" s="39">
        <f aca="true" t="shared" si="1" ref="G27">E27*F27</f>
        <v>0</v>
      </c>
      <c r="H27" s="32"/>
    </row>
    <row r="28" spans="2:8" s="17" customFormat="1" ht="15" customHeight="1">
      <c r="B28" s="80"/>
      <c r="C28" s="81"/>
      <c r="D28" s="81"/>
      <c r="E28" s="81"/>
      <c r="F28" s="81"/>
      <c r="G28" s="81"/>
      <c r="H28" s="82"/>
    </row>
    <row r="29" spans="2:8" s="10" customFormat="1" ht="15" customHeight="1">
      <c r="B29" s="28"/>
      <c r="C29" s="34" t="s">
        <v>55</v>
      </c>
      <c r="D29" s="30"/>
      <c r="E29" s="30"/>
      <c r="F29" s="31"/>
      <c r="G29" s="31"/>
      <c r="H29" s="32"/>
    </row>
    <row r="30" spans="2:8" s="17" customFormat="1" ht="15" customHeight="1">
      <c r="B30" s="28"/>
      <c r="C30" s="40" t="s">
        <v>34</v>
      </c>
      <c r="D30" s="30" t="s">
        <v>11</v>
      </c>
      <c r="E30" s="30">
        <v>9</v>
      </c>
      <c r="F30" s="53"/>
      <c r="G30" s="31">
        <f aca="true" t="shared" si="2" ref="G30:G41">E30*F30</f>
        <v>0</v>
      </c>
      <c r="H30" s="32"/>
    </row>
    <row r="31" spans="2:8" s="17" customFormat="1" ht="15" customHeight="1">
      <c r="B31" s="28"/>
      <c r="C31" s="40" t="s">
        <v>35</v>
      </c>
      <c r="D31" s="30" t="s">
        <v>11</v>
      </c>
      <c r="E31" s="30">
        <v>9</v>
      </c>
      <c r="F31" s="53"/>
      <c r="G31" s="31">
        <f t="shared" si="2"/>
        <v>0</v>
      </c>
      <c r="H31" s="32"/>
    </row>
    <row r="32" spans="2:8" s="17" customFormat="1" ht="15" customHeight="1">
      <c r="B32" s="28"/>
      <c r="C32" s="40" t="s">
        <v>50</v>
      </c>
      <c r="D32" s="30" t="s">
        <v>47</v>
      </c>
      <c r="E32" s="41">
        <f>(11*6*0.4*0.2)*2</f>
        <v>10.560000000000002</v>
      </c>
      <c r="F32" s="53"/>
      <c r="G32" s="31">
        <f>E32*F32</f>
        <v>0</v>
      </c>
      <c r="H32" s="32"/>
    </row>
    <row r="33" spans="2:8" s="17" customFormat="1" ht="15" customHeight="1">
      <c r="B33" s="28"/>
      <c r="C33" s="40" t="s">
        <v>48</v>
      </c>
      <c r="D33" s="30" t="s">
        <v>47</v>
      </c>
      <c r="E33" s="41">
        <f>(11*6*0.4*0.2)*2</f>
        <v>10.560000000000002</v>
      </c>
      <c r="F33" s="53"/>
      <c r="G33" s="31">
        <f>E33*F33</f>
        <v>0</v>
      </c>
      <c r="H33" s="32"/>
    </row>
    <row r="34" spans="2:8" s="17" customFormat="1" ht="15" customHeight="1">
      <c r="B34" s="28"/>
      <c r="C34" s="40" t="s">
        <v>51</v>
      </c>
      <c r="D34" s="30" t="s">
        <v>10</v>
      </c>
      <c r="E34" s="41">
        <v>1</v>
      </c>
      <c r="F34" s="53"/>
      <c r="G34" s="31">
        <f>+F34*E34</f>
        <v>0</v>
      </c>
      <c r="H34" s="32"/>
    </row>
    <row r="35" spans="2:8" s="17" customFormat="1" ht="15" customHeight="1">
      <c r="B35" s="80"/>
      <c r="C35" s="81"/>
      <c r="D35" s="81"/>
      <c r="E35" s="81"/>
      <c r="F35" s="81"/>
      <c r="G35" s="81"/>
      <c r="H35" s="82"/>
    </row>
    <row r="36" spans="2:8" s="17" customFormat="1" ht="15" customHeight="1">
      <c r="B36" s="28"/>
      <c r="C36" s="34" t="s">
        <v>54</v>
      </c>
      <c r="D36" s="30"/>
      <c r="E36" s="30"/>
      <c r="F36" s="53"/>
      <c r="G36" s="31"/>
      <c r="H36" s="32"/>
    </row>
    <row r="37" spans="2:8" ht="15" customHeight="1">
      <c r="B37" s="28"/>
      <c r="C37" s="42" t="s">
        <v>41</v>
      </c>
      <c r="D37" s="30" t="s">
        <v>29</v>
      </c>
      <c r="E37" s="41">
        <f>E26</f>
        <v>5</v>
      </c>
      <c r="F37" s="53"/>
      <c r="G37" s="31">
        <f aca="true" t="shared" si="3" ref="G37">E37*F37</f>
        <v>0</v>
      </c>
      <c r="H37" s="32"/>
    </row>
    <row r="38" spans="2:8" s="17" customFormat="1" ht="15" customHeight="1">
      <c r="B38" s="28"/>
      <c r="C38" s="40" t="s">
        <v>36</v>
      </c>
      <c r="D38" s="30" t="s">
        <v>29</v>
      </c>
      <c r="E38" s="30">
        <v>1.5</v>
      </c>
      <c r="F38" s="53"/>
      <c r="G38" s="31">
        <f aca="true" t="shared" si="4" ref="G38">E38*F38</f>
        <v>0</v>
      </c>
      <c r="H38" s="32"/>
    </row>
    <row r="39" spans="2:8" ht="25.5">
      <c r="B39" s="28"/>
      <c r="C39" s="43" t="s">
        <v>43</v>
      </c>
      <c r="D39" s="44" t="s">
        <v>29</v>
      </c>
      <c r="E39" s="41">
        <f>(6*11*2*0.5)+60</f>
        <v>126</v>
      </c>
      <c r="F39" s="53"/>
      <c r="G39" s="31">
        <f aca="true" t="shared" si="5" ref="G39">E39*F39</f>
        <v>0</v>
      </c>
      <c r="H39" s="32"/>
    </row>
    <row r="40" spans="2:8" ht="15" customHeight="1">
      <c r="B40" s="28"/>
      <c r="C40" s="42" t="s">
        <v>45</v>
      </c>
      <c r="D40" s="30" t="s">
        <v>29</v>
      </c>
      <c r="E40" s="41">
        <f>(6*11*2*0.5)</f>
        <v>66</v>
      </c>
      <c r="F40" s="53"/>
      <c r="G40" s="31">
        <f t="shared" si="2"/>
        <v>0</v>
      </c>
      <c r="H40" s="32"/>
    </row>
    <row r="41" spans="2:8" ht="15" customHeight="1">
      <c r="B41" s="28"/>
      <c r="C41" s="42" t="s">
        <v>37</v>
      </c>
      <c r="D41" s="30" t="s">
        <v>29</v>
      </c>
      <c r="E41" s="41">
        <f>(6*11*0.5*1.6)</f>
        <v>52.800000000000004</v>
      </c>
      <c r="F41" s="53"/>
      <c r="G41" s="31">
        <f t="shared" si="2"/>
        <v>0</v>
      </c>
      <c r="H41" s="32"/>
    </row>
    <row r="42" spans="2:8" s="17" customFormat="1" ht="15" customHeight="1">
      <c r="B42" s="28"/>
      <c r="C42" s="40" t="s">
        <v>33</v>
      </c>
      <c r="D42" s="30" t="s">
        <v>10</v>
      </c>
      <c r="E42" s="30">
        <v>9</v>
      </c>
      <c r="F42" s="53"/>
      <c r="G42" s="31">
        <f aca="true" t="shared" si="6" ref="G42">E42*F42</f>
        <v>0</v>
      </c>
      <c r="H42" s="32"/>
    </row>
    <row r="43" spans="2:8" ht="15" customHeight="1">
      <c r="B43" s="80"/>
      <c r="C43" s="81"/>
      <c r="D43" s="81"/>
      <c r="E43" s="81"/>
      <c r="F43" s="81"/>
      <c r="G43" s="81"/>
      <c r="H43" s="82"/>
    </row>
    <row r="44" spans="2:8" ht="15" customHeight="1">
      <c r="B44" s="28"/>
      <c r="C44" s="34" t="s">
        <v>21</v>
      </c>
      <c r="D44" s="30"/>
      <c r="E44" s="30"/>
      <c r="F44" s="31"/>
      <c r="G44" s="31"/>
      <c r="H44" s="32"/>
    </row>
    <row r="45" spans="2:8" ht="15" customHeight="1">
      <c r="B45" s="28"/>
      <c r="C45" s="45" t="s">
        <v>16</v>
      </c>
      <c r="D45" s="30" t="s">
        <v>10</v>
      </c>
      <c r="E45" s="30">
        <v>1</v>
      </c>
      <c r="F45" s="53"/>
      <c r="G45" s="39">
        <f aca="true" t="shared" si="7" ref="G45:G49">E45*F45</f>
        <v>0</v>
      </c>
      <c r="H45" s="32"/>
    </row>
    <row r="46" spans="2:8" ht="38.25">
      <c r="B46" s="28"/>
      <c r="C46" s="40" t="s">
        <v>44</v>
      </c>
      <c r="D46" s="30" t="s">
        <v>10</v>
      </c>
      <c r="E46" s="30">
        <v>1</v>
      </c>
      <c r="F46" s="53"/>
      <c r="G46" s="39">
        <f aca="true" t="shared" si="8" ref="G46">E46*F46</f>
        <v>0</v>
      </c>
      <c r="H46" s="32"/>
    </row>
    <row r="47" spans="2:8" ht="15" customHeight="1">
      <c r="B47" s="28"/>
      <c r="C47" s="45" t="s">
        <v>15</v>
      </c>
      <c r="D47" s="30" t="s">
        <v>10</v>
      </c>
      <c r="E47" s="30">
        <v>1</v>
      </c>
      <c r="F47" s="53"/>
      <c r="G47" s="39">
        <f t="shared" si="7"/>
        <v>0</v>
      </c>
      <c r="H47" s="32"/>
    </row>
    <row r="48" spans="2:8" ht="15" customHeight="1">
      <c r="B48" s="28"/>
      <c r="C48" s="45" t="s">
        <v>38</v>
      </c>
      <c r="D48" s="30" t="s">
        <v>10</v>
      </c>
      <c r="E48" s="30">
        <v>1</v>
      </c>
      <c r="F48" s="53"/>
      <c r="G48" s="39">
        <f t="shared" si="7"/>
        <v>0</v>
      </c>
      <c r="H48" s="32"/>
    </row>
    <row r="49" spans="2:8" ht="15" customHeight="1">
      <c r="B49" s="28"/>
      <c r="C49" s="45" t="s">
        <v>14</v>
      </c>
      <c r="D49" s="30" t="s">
        <v>10</v>
      </c>
      <c r="E49" s="30">
        <v>1</v>
      </c>
      <c r="F49" s="53"/>
      <c r="G49" s="39">
        <f t="shared" si="7"/>
        <v>0</v>
      </c>
      <c r="H49" s="32"/>
    </row>
    <row r="50" spans="2:8" ht="9.95" customHeight="1" thickBot="1">
      <c r="B50" s="46"/>
      <c r="C50" s="47"/>
      <c r="D50" s="48"/>
      <c r="E50" s="48"/>
      <c r="F50" s="49"/>
      <c r="G50" s="49"/>
      <c r="H50" s="50"/>
    </row>
    <row r="51" spans="2:8" ht="7.5" customHeight="1" thickBot="1">
      <c r="B51" s="22"/>
      <c r="C51" s="23"/>
      <c r="D51" s="24"/>
      <c r="E51" s="24"/>
      <c r="F51" s="25"/>
      <c r="G51" s="25"/>
      <c r="H51" s="22"/>
    </row>
    <row r="52" spans="2:8" ht="20.1" customHeight="1">
      <c r="B52" s="57" t="s">
        <v>56</v>
      </c>
      <c r="C52" s="58"/>
      <c r="D52" s="58"/>
      <c r="E52" s="58"/>
      <c r="F52" s="58"/>
      <c r="G52" s="51">
        <f>SUM(G17:G49)</f>
        <v>0</v>
      </c>
      <c r="H52" s="52" t="s">
        <v>13</v>
      </c>
    </row>
    <row r="77" spans="2:10" ht="15">
      <c r="B77" s="16"/>
      <c r="C77" s="17"/>
      <c r="D77" s="18"/>
      <c r="E77" s="18"/>
      <c r="F77" s="19"/>
      <c r="G77" s="19"/>
      <c r="H77" s="16"/>
      <c r="I77" s="17"/>
      <c r="J77" s="17"/>
    </row>
    <row r="78" spans="2:10" ht="15">
      <c r="B78" s="16"/>
      <c r="C78" s="17"/>
      <c r="D78" s="18"/>
      <c r="E78" s="18"/>
      <c r="F78" s="19"/>
      <c r="G78" s="19"/>
      <c r="H78" s="16"/>
      <c r="I78" s="17"/>
      <c r="J78" s="17"/>
    </row>
    <row r="79" spans="2:10" ht="15">
      <c r="B79" s="16"/>
      <c r="C79" s="17"/>
      <c r="D79" s="18"/>
      <c r="E79" s="18"/>
      <c r="F79" s="19"/>
      <c r="G79" s="19"/>
      <c r="H79" s="16"/>
      <c r="I79" s="17"/>
      <c r="J79" s="17"/>
    </row>
    <row r="80" spans="2:10" ht="15">
      <c r="B80" s="16"/>
      <c r="C80" s="17"/>
      <c r="D80" s="18"/>
      <c r="E80" s="18"/>
      <c r="F80" s="19"/>
      <c r="G80" s="19"/>
      <c r="H80" s="16"/>
      <c r="I80" s="17"/>
      <c r="J80" s="17"/>
    </row>
    <row r="81" spans="2:10" ht="15">
      <c r="B81" s="16"/>
      <c r="C81" s="17"/>
      <c r="D81" s="18"/>
      <c r="E81" s="18"/>
      <c r="F81" s="19"/>
      <c r="G81" s="19"/>
      <c r="H81" s="16"/>
      <c r="I81" s="17"/>
      <c r="J81" s="17"/>
    </row>
    <row r="82" spans="2:10" ht="15">
      <c r="B82" s="16"/>
      <c r="C82" s="17"/>
      <c r="D82" s="18"/>
      <c r="E82" s="18"/>
      <c r="F82" s="19"/>
      <c r="G82" s="19"/>
      <c r="H82" s="16"/>
      <c r="I82" s="17"/>
      <c r="J82" s="17"/>
    </row>
    <row r="83" spans="2:10" ht="15">
      <c r="B83" s="16"/>
      <c r="C83" s="17"/>
      <c r="D83" s="18"/>
      <c r="E83" s="18"/>
      <c r="F83" s="19"/>
      <c r="G83" s="19"/>
      <c r="H83" s="16"/>
      <c r="I83" s="17"/>
      <c r="J83" s="17"/>
    </row>
    <row r="84" spans="2:10" ht="15">
      <c r="B84" s="16"/>
      <c r="C84" s="17"/>
      <c r="D84" s="18"/>
      <c r="E84" s="18"/>
      <c r="F84" s="19"/>
      <c r="G84" s="19"/>
      <c r="H84" s="16"/>
      <c r="I84" s="17"/>
      <c r="J84" s="17"/>
    </row>
    <row r="85" spans="2:10" ht="15">
      <c r="B85" s="16"/>
      <c r="C85" s="17"/>
      <c r="D85" s="18"/>
      <c r="E85" s="18"/>
      <c r="F85" s="19"/>
      <c r="G85" s="19"/>
      <c r="H85" s="16"/>
      <c r="I85" s="17"/>
      <c r="J85" s="17"/>
    </row>
    <row r="86" spans="2:10" ht="15">
      <c r="B86" s="16"/>
      <c r="C86" s="17"/>
      <c r="D86" s="18"/>
      <c r="E86" s="18"/>
      <c r="F86" s="19"/>
      <c r="G86" s="19"/>
      <c r="H86" s="16"/>
      <c r="I86" s="17"/>
      <c r="J86" s="17"/>
    </row>
    <row r="87" spans="2:10" ht="15">
      <c r="B87" s="16"/>
      <c r="C87" s="17"/>
      <c r="D87" s="18"/>
      <c r="E87" s="18"/>
      <c r="F87" s="19"/>
      <c r="G87" s="19"/>
      <c r="H87" s="16"/>
      <c r="I87" s="17"/>
      <c r="J87" s="17"/>
    </row>
    <row r="88" spans="2:10" ht="15">
      <c r="B88" s="16"/>
      <c r="C88" s="17"/>
      <c r="D88" s="18"/>
      <c r="E88" s="18"/>
      <c r="F88" s="19"/>
      <c r="G88" s="19"/>
      <c r="H88" s="16"/>
      <c r="I88" s="17"/>
      <c r="J88" s="17"/>
    </row>
  </sheetData>
  <mergeCells count="13">
    <mergeCell ref="B14:H14"/>
    <mergeCell ref="B52:F52"/>
    <mergeCell ref="B2:C3"/>
    <mergeCell ref="D2:H6"/>
    <mergeCell ref="B6:C6"/>
    <mergeCell ref="B12:H12"/>
    <mergeCell ref="B13:H13"/>
    <mergeCell ref="B15:H15"/>
    <mergeCell ref="B43:H43"/>
    <mergeCell ref="B35:H35"/>
    <mergeCell ref="B28:H28"/>
    <mergeCell ref="B23:H23"/>
    <mergeCell ref="B10:H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4"/>
  <sheetViews>
    <sheetView workbookViewId="0" topLeftCell="A2">
      <selection activeCell="D2" sqref="D2"/>
    </sheetView>
  </sheetViews>
  <sheetFormatPr defaultColWidth="9.140625" defaultRowHeight="15"/>
  <cols>
    <col min="1" max="1" width="3.421875" style="0" customWidth="1"/>
    <col min="2" max="2" width="80.28125" style="0" customWidth="1"/>
  </cols>
  <sheetData>
    <row r="2" spans="2:4" ht="19.5">
      <c r="B2" s="8" t="s">
        <v>22</v>
      </c>
      <c r="D2" s="26"/>
    </row>
    <row r="3" ht="15.75">
      <c r="B3" s="8"/>
    </row>
    <row r="4" ht="30.75">
      <c r="B4" s="9" t="s">
        <v>23</v>
      </c>
    </row>
    <row r="5" ht="51.75" customHeight="1">
      <c r="B5" s="9" t="s">
        <v>24</v>
      </c>
    </row>
    <row r="6" ht="75.75">
      <c r="B6" s="9" t="s">
        <v>25</v>
      </c>
    </row>
    <row r="7" ht="90.75">
      <c r="B7" s="9" t="s">
        <v>26</v>
      </c>
    </row>
    <row r="73" ht="15">
      <c r="C73" s="20"/>
    </row>
    <row r="94" ht="15">
      <c r="C94" s="21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Úradníček</dc:creator>
  <cp:keywords/>
  <dc:description/>
  <cp:lastModifiedBy>Petr Milan Ing.</cp:lastModifiedBy>
  <cp:lastPrinted>2017-03-20T12:36:37Z</cp:lastPrinted>
  <dcterms:created xsi:type="dcterms:W3CDTF">2011-12-12T12:14:19Z</dcterms:created>
  <dcterms:modified xsi:type="dcterms:W3CDTF">2022-04-29T08:39:51Z</dcterms:modified>
  <cp:category/>
  <cp:version/>
  <cp:contentType/>
  <cp:contentStatus/>
</cp:coreProperties>
</file>