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tace\eGovernment\VZ\01 hlavní IS - ekonomika\01 ZD\"/>
    </mc:Choice>
  </mc:AlternateContent>
  <xr:revisionPtr revIDLastSave="0" documentId="13_ncr:1_{E7EA50FE-DD59-45DE-908D-633DE284023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" i="1" l="1"/>
  <c r="E75" i="1"/>
  <c r="D75" i="1"/>
  <c r="E76" i="1"/>
  <c r="D76" i="1"/>
  <c r="E72" i="1"/>
  <c r="E71" i="1" s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0" i="1"/>
  <c r="E49" i="1"/>
  <c r="E48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7" i="1"/>
  <c r="E16" i="1" s="1"/>
  <c r="D58" i="1"/>
  <c r="D74" i="1"/>
  <c r="D51" i="1"/>
  <c r="D47" i="1"/>
  <c r="D39" i="1"/>
  <c r="D22" i="1"/>
  <c r="D71" i="1"/>
  <c r="D16" i="1"/>
  <c r="D77" i="1"/>
  <c r="D82" i="1" s="1"/>
  <c r="E77" i="1" l="1"/>
  <c r="E47" i="1"/>
  <c r="D81" i="1"/>
  <c r="E58" i="1"/>
  <c r="E51" i="1"/>
  <c r="E39" i="1"/>
  <c r="E74" i="1"/>
  <c r="E22" i="1"/>
  <c r="D18" i="1"/>
  <c r="D78" i="1"/>
  <c r="E18" i="1" l="1"/>
  <c r="E78" i="1"/>
</calcChain>
</file>

<file path=xl/sharedStrings.xml><?xml version="1.0" encoding="utf-8"?>
<sst xmlns="http://schemas.openxmlformats.org/spreadsheetml/2006/main" count="165" uniqueCount="89">
  <si>
    <t>Agendy Informačního systému (IS)</t>
  </si>
  <si>
    <t xml:space="preserve">PODDODAVATEL </t>
  </si>
  <si>
    <t>Licenční pásmo</t>
  </si>
  <si>
    <t>Nabídková cena</t>
  </si>
  <si>
    <t>Poznámka</t>
  </si>
  <si>
    <t>modulu</t>
  </si>
  <si>
    <t>(multilicence)</t>
  </si>
  <si>
    <t>(bez DPH v Kč)</t>
  </si>
  <si>
    <t>(s DPH v Kč)</t>
  </si>
  <si>
    <t>vyplňte firmu</t>
  </si>
  <si>
    <t>Fáze 1 - analytická fáze</t>
  </si>
  <si>
    <t>Cílový koncept (implementační studie) - (etapa A)</t>
  </si>
  <si>
    <t>NE</t>
  </si>
  <si>
    <t>Fáze 2- implementační fáze</t>
  </si>
  <si>
    <t>Administrace systému (etapa A)</t>
  </si>
  <si>
    <t>Multilicence</t>
  </si>
  <si>
    <t>Interní (lokální) registry (etapa A)</t>
  </si>
  <si>
    <t>Ekonomický systém</t>
  </si>
  <si>
    <t>Rozpočet (etapa A)</t>
  </si>
  <si>
    <t>Elektronický oběh dokumentů (etapa A)</t>
  </si>
  <si>
    <t>Účetnictví  a výkaznictví (etapa A)</t>
  </si>
  <si>
    <t>Kniha přijatých faktur a platebních poukazů (etapa A)</t>
  </si>
  <si>
    <t>Kniha vydaných faktur (etapa A)</t>
  </si>
  <si>
    <t>Smlouvy (etapa A)</t>
  </si>
  <si>
    <t>Objednávky (etapa A)</t>
  </si>
  <si>
    <t>Příjmy (Pohledávky) - (etapa A)</t>
  </si>
  <si>
    <t>Výdaje (Závazky) - (etapa A)</t>
  </si>
  <si>
    <t>Evidence místních poplatků (etapa A)</t>
  </si>
  <si>
    <t>Banka (etapa A)</t>
  </si>
  <si>
    <t>Pokladna (etapa A)</t>
  </si>
  <si>
    <t>Majetek (etapa A)</t>
  </si>
  <si>
    <t>Sklady (etapa A)</t>
  </si>
  <si>
    <t>Správní agendy (etapa A)</t>
  </si>
  <si>
    <t>Volby (etapa A)</t>
  </si>
  <si>
    <t>Úřední deska (etapa A)</t>
  </si>
  <si>
    <t>Portál Občana (etapa B)</t>
  </si>
  <si>
    <t>Implemntace (etapa A)</t>
  </si>
  <si>
    <t>XXXXXX</t>
  </si>
  <si>
    <t>Školení (etapa A)</t>
  </si>
  <si>
    <t>Migrace dat (etapa A)</t>
  </si>
  <si>
    <t>Hardware nutný pro chod IS, který úřad nevlastní</t>
  </si>
  <si>
    <t>Hardware 1 - vyplňte zde název ...</t>
  </si>
  <si>
    <t>Hardware 2 - vyplňte zde název ...</t>
  </si>
  <si>
    <t>Hardware 3 - vyplňte zde název ...</t>
  </si>
  <si>
    <t>Software nutný pro chod IS, který úřad nevlastní</t>
  </si>
  <si>
    <t>software 1 - vyplňte zde název …</t>
  </si>
  <si>
    <t>software 2 - vyplňte zde název …</t>
  </si>
  <si>
    <t>software 3 - vyplňte zde název …</t>
  </si>
  <si>
    <t>Náklady jinde neuvedené (etapa A)</t>
  </si>
  <si>
    <t>Náklady jinde neuvedené (etapa B)</t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</si>
  <si>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SW VITA</t>
    </r>
    <r>
      <rPr>
        <sz val="11"/>
        <color rgb="FF000000"/>
        <rFont val="Arial"/>
        <family val="2"/>
        <charset val="238"/>
      </rPr>
      <t xml:space="preserve"> (evidence stavebních řízení a přestupků)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</si>
  <si>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SW Ezop</t>
    </r>
    <r>
      <rPr>
        <sz val="11"/>
        <color rgb="FF000000"/>
        <rFont val="Arial"/>
        <family val="2"/>
        <charset val="238"/>
      </rPr>
      <t xml:space="preserve"> (spisová služba)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</si>
  <si>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ISRS</t>
    </r>
    <r>
      <rPr>
        <sz val="11"/>
        <color rgb="FF000000"/>
        <rFont val="Arial"/>
        <family val="2"/>
        <charset val="238"/>
      </rPr>
      <t xml:space="preserve"> (informační systém registru smluv)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</si>
  <si>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ARES</t>
    </r>
    <r>
      <rPr>
        <sz val="11"/>
        <color rgb="FF000000"/>
        <rFont val="Arial"/>
        <family val="2"/>
        <charset val="238"/>
      </rPr>
      <t xml:space="preserve"> (registr ekonomických subjektů)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</si>
  <si>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ISZR</t>
    </r>
    <r>
      <rPr>
        <sz val="11"/>
        <color rgb="FF000000"/>
        <rFont val="Arial"/>
        <family val="2"/>
        <charset val="238"/>
      </rPr>
      <t xml:space="preserve"> (informační systém základních registrů)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</si>
  <si>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AISEO</t>
    </r>
    <r>
      <rPr>
        <sz val="11"/>
        <color rgb="FF000000"/>
        <rFont val="Arial"/>
        <family val="2"/>
        <charset val="238"/>
      </rPr>
      <t xml:space="preserve"> (agendový informační systém evidence obyvatel)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</si>
  <si>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AISC</t>
    </r>
    <r>
      <rPr>
        <sz val="11"/>
        <color rgb="FF000000"/>
        <rFont val="Arial"/>
        <family val="2"/>
        <charset val="238"/>
      </rPr>
      <t xml:space="preserve"> (agendový informační systém cizinců)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</si>
  <si>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IR</t>
    </r>
    <r>
      <rPr>
        <sz val="11"/>
        <color rgb="FF000000"/>
        <rFont val="Arial"/>
        <family val="2"/>
        <charset val="238"/>
      </rPr>
      <t xml:space="preserve"> (insolvenční rejstřík) - (etapa A)</t>
    </r>
  </si>
  <si>
    <r>
      <rPr>
        <sz val="11"/>
        <color rgb="FF000000"/>
        <rFont val="Arial"/>
        <family val="2"/>
        <charset val="238"/>
      </rPr>
      <t xml:space="preserve">pro </t>
    </r>
    <r>
      <rPr>
        <b/>
        <sz val="11"/>
        <color rgb="FF000000"/>
        <rFont val="Arial"/>
        <family val="2"/>
        <charset val="238"/>
      </rPr>
      <t>CSÚIS</t>
    </r>
    <r>
      <rPr>
        <sz val="11"/>
        <color rgb="FF000000"/>
        <rFont val="Arial"/>
        <family val="2"/>
        <charset val="238"/>
      </rPr>
      <t xml:space="preserve"> (centrální systém účetních informací státu) - (etapa A)</t>
    </r>
  </si>
  <si>
    <t>Fáze 3 - provozní fáze</t>
  </si>
  <si>
    <t>Technická podpora díla 1.rok (min. 5 % z pořizovací ceny modulů)</t>
  </si>
  <si>
    <t>Cena díla za etapu A</t>
  </si>
  <si>
    <t>Cena díla za etapu B</t>
  </si>
  <si>
    <t>Cena technické podpory na dobu 10 let provozu</t>
  </si>
  <si>
    <t>Cena díla celkem</t>
  </si>
  <si>
    <t>Platební portál (etapa B)</t>
  </si>
  <si>
    <t>ANO</t>
  </si>
  <si>
    <t>na platební bránu - (etapa B)</t>
  </si>
  <si>
    <t>Podpisová kniha (etapa A)</t>
  </si>
  <si>
    <t>Vymáhání a Centrální správa pohledávek (etapa A)</t>
  </si>
  <si>
    <t>Nájemné z nebytových prostor (etapa A)</t>
  </si>
  <si>
    <t>Pokyny pro účastníky zadávacího řízení: Vyplňte pouze žlutě podbarvená pole!</t>
  </si>
  <si>
    <t>(V případě potřeby vyplňte)</t>
  </si>
  <si>
    <t>Kritérium č. 1 - Nabídková cena dodávky komplexního IS</t>
  </si>
  <si>
    <t>Kritérium č. 2 - Nabídková cena provozní podpory</t>
  </si>
  <si>
    <t>Údaje pro hodnocení nabídky</t>
  </si>
  <si>
    <t>Datum:</t>
  </si>
  <si>
    <t>vyplnit datum</t>
  </si>
  <si>
    <t>Účastník:</t>
  </si>
  <si>
    <t>vyplnit obchodní název</t>
  </si>
  <si>
    <t>IČO:</t>
  </si>
  <si>
    <t>vyplnit</t>
  </si>
  <si>
    <t>na radarové měření - (etapa C)</t>
  </si>
  <si>
    <t>na poplatkový automat - (etapa C)</t>
  </si>
  <si>
    <t>Cena díla za etapu C</t>
  </si>
  <si>
    <t>Integrační vazby na systémy třetích stran (etapa A, B a C)</t>
  </si>
  <si>
    <t>Náklady jinde neuvedené (etapa C)</t>
  </si>
  <si>
    <t>Příloha č. 2 Smlouvy o dílo pro „Komplexní informační systém MěÚ Žďár nad Sázavou“Komplexní informační systém MěÚ Žďár nad Sázavou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</si>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</sst>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_-;\-* #,##0_-;_-* \-??_-;_-@_-"/>
  </numFmts>
  <fonts count="13" x14ac:knownFonts="1"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88">
    <xf numFmtId="0" fontId="0" fillId="0" borderId="0" xfId="0"/>
    <xf numFmtId="0" fontId="0" fillId="2" borderId="0" xfId="0" applyFill="1"/>
    <xf numFmtId="165" fontId="0" fillId="2" borderId="0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165" fontId="4" fillId="3" borderId="4" xfId="0" applyNumberFormat="1" applyFont="1" applyFill="1" applyBorder="1" applyAlignment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165" fontId="4" fillId="3" borderId="3" xfId="0" applyNumberFormat="1" applyFont="1" applyFill="1" applyBorder="1" applyAlignment="1"/>
    <xf numFmtId="0" fontId="3" fillId="0" borderId="3" xfId="0" applyFont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wrapText="1"/>
    </xf>
    <xf numFmtId="165" fontId="4" fillId="4" borderId="3" xfId="0" applyNumberFormat="1" applyFont="1" applyFill="1" applyBorder="1" applyAlignment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3" borderId="5" xfId="0" applyFont="1" applyFill="1" applyBorder="1"/>
    <xf numFmtId="0" fontId="4" fillId="3" borderId="3" xfId="0" applyFont="1" applyFill="1" applyBorder="1" applyAlignment="1"/>
    <xf numFmtId="0" fontId="3" fillId="0" borderId="3" xfId="0" applyFont="1" applyBorder="1"/>
    <xf numFmtId="0" fontId="3" fillId="0" borderId="5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7" fillId="2" borderId="0" xfId="0" applyFont="1" applyFill="1"/>
    <xf numFmtId="0" fontId="4" fillId="5" borderId="3" xfId="0" applyFont="1" applyFill="1" applyBorder="1" applyAlignment="1"/>
    <xf numFmtId="165" fontId="4" fillId="5" borderId="8" xfId="0" applyNumberFormat="1" applyFont="1" applyFill="1" applyBorder="1" applyAlignment="1"/>
    <xf numFmtId="165" fontId="4" fillId="5" borderId="3" xfId="0" applyNumberFormat="1" applyFont="1" applyFill="1" applyBorder="1" applyAlignment="1"/>
    <xf numFmtId="0" fontId="2" fillId="6" borderId="2" xfId="0" applyFont="1" applyFill="1" applyBorder="1" applyAlignment="1">
      <alignment horizontal="center"/>
    </xf>
    <xf numFmtId="165" fontId="3" fillId="6" borderId="2" xfId="1" applyNumberFormat="1" applyFont="1" applyFill="1" applyBorder="1" applyAlignment="1" applyProtection="1">
      <alignment horizontal="center"/>
    </xf>
    <xf numFmtId="0" fontId="3" fillId="6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0" fontId="2" fillId="6" borderId="9" xfId="0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5" fontId="3" fillId="6" borderId="11" xfId="1" applyNumberFormat="1" applyFont="1" applyFill="1" applyBorder="1" applyAlignment="1" applyProtection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2" fillId="6" borderId="13" xfId="0" applyFont="1" applyFill="1" applyBorder="1"/>
    <xf numFmtId="0" fontId="2" fillId="6" borderId="0" xfId="0" applyFont="1" applyFill="1" applyBorder="1" applyAlignment="1">
      <alignment horizontal="center"/>
    </xf>
    <xf numFmtId="0" fontId="2" fillId="6" borderId="15" xfId="0" applyFont="1" applyFill="1" applyBorder="1"/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165" fontId="3" fillId="6" borderId="17" xfId="1" applyNumberFormat="1" applyFont="1" applyFill="1" applyBorder="1" applyAlignment="1" applyProtection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4" fontId="4" fillId="5" borderId="3" xfId="1" applyNumberFormat="1" applyFont="1" applyFill="1" applyBorder="1" applyAlignment="1" applyProtection="1">
      <alignment horizontal="right" wrapText="1"/>
    </xf>
    <xf numFmtId="4" fontId="4" fillId="0" borderId="3" xfId="1" applyNumberFormat="1" applyFont="1" applyBorder="1" applyAlignment="1" applyProtection="1">
      <alignment horizontal="right" wrapText="1"/>
    </xf>
    <xf numFmtId="4" fontId="4" fillId="5" borderId="3" xfId="0" applyNumberFormat="1" applyFont="1" applyFill="1" applyBorder="1" applyAlignment="1">
      <alignment horizontal="right"/>
    </xf>
    <xf numFmtId="4" fontId="4" fillId="5" borderId="3" xfId="1" applyNumberFormat="1" applyFont="1" applyFill="1" applyBorder="1" applyAlignment="1" applyProtection="1">
      <alignment horizontal="right"/>
    </xf>
    <xf numFmtId="4" fontId="4" fillId="0" borderId="3" xfId="1" applyNumberFormat="1" applyFont="1" applyBorder="1" applyAlignment="1" applyProtection="1">
      <alignment horizontal="right"/>
    </xf>
    <xf numFmtId="4" fontId="4" fillId="0" borderId="5" xfId="1" applyNumberFormat="1" applyFont="1" applyBorder="1" applyAlignment="1" applyProtection="1">
      <alignment horizontal="right"/>
    </xf>
    <xf numFmtId="4" fontId="3" fillId="0" borderId="7" xfId="0" applyNumberFormat="1" applyFont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3" fillId="2" borderId="3" xfId="0" applyFont="1" applyFill="1" applyBorder="1"/>
    <xf numFmtId="0" fontId="4" fillId="6" borderId="14" xfId="0" applyFont="1" applyFill="1" applyBorder="1" applyAlignment="1">
      <alignment horizontal="center"/>
    </xf>
    <xf numFmtId="0" fontId="4" fillId="2" borderId="0" xfId="0" applyFont="1" applyFill="1"/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/>
    <xf numFmtId="0" fontId="4" fillId="2" borderId="8" xfId="0" applyFont="1" applyFill="1" applyBorder="1"/>
    <xf numFmtId="0" fontId="3" fillId="2" borderId="19" xfId="0" applyFont="1" applyFill="1" applyBorder="1"/>
    <xf numFmtId="4" fontId="3" fillId="0" borderId="3" xfId="1" applyNumberFormat="1" applyFont="1" applyBorder="1" applyAlignment="1" applyProtection="1">
      <alignment horizontal="right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4" fontId="9" fillId="3" borderId="3" xfId="1" applyNumberFormat="1" applyFont="1" applyFill="1" applyBorder="1" applyAlignment="1" applyProtection="1">
      <alignment horizontal="right"/>
    </xf>
    <xf numFmtId="4" fontId="3" fillId="4" borderId="3" xfId="1" applyNumberFormat="1" applyFont="1" applyFill="1" applyBorder="1" applyAlignment="1" applyProtection="1">
      <alignment horizontal="right" wrapText="1"/>
    </xf>
    <xf numFmtId="4" fontId="9" fillId="3" borderId="3" xfId="1" applyNumberFormat="1" applyFont="1" applyFill="1" applyBorder="1" applyAlignment="1" applyProtection="1">
      <alignment horizontal="right" wrapText="1"/>
    </xf>
    <xf numFmtId="4" fontId="9" fillId="3" borderId="4" xfId="1" applyNumberFormat="1" applyFont="1" applyFill="1" applyBorder="1" applyAlignment="1" applyProtection="1">
      <alignment horizontal="right" wrapText="1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0" borderId="0" xfId="0" applyFont="1"/>
    <xf numFmtId="49" fontId="10" fillId="7" borderId="0" xfId="0" applyNumberFormat="1" applyFont="1" applyFill="1"/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65" fontId="12" fillId="2" borderId="0" xfId="1" applyNumberFormat="1" applyFont="1" applyFill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view="pageBreakPreview" zoomScale="60" zoomScaleNormal="115" workbookViewId="0">
      <pane ySplit="15" topLeftCell="A16" activePane="bottomLeft" state="frozen"/>
      <selection pane="bottomLeft" activeCell="M56" sqref="M56"/>
    </sheetView>
  </sheetViews>
  <sheetFormatPr defaultColWidth="9" defaultRowHeight="15" x14ac:dyDescent="0.25"/>
  <cols>
    <col min="1" max="1" width="67.42578125" style="1" customWidth="1"/>
    <col min="2" max="2" width="20" style="1" customWidth="1"/>
    <col min="3" max="3" width="17.28515625" style="1" customWidth="1"/>
    <col min="4" max="4" width="18.42578125" style="2" customWidth="1"/>
    <col min="5" max="5" width="17.140625" style="2" customWidth="1"/>
    <col min="6" max="6" width="34.7109375" style="3" customWidth="1"/>
    <col min="7" max="16384" width="9" style="1"/>
  </cols>
  <sheetData>
    <row r="1" spans="1:6" x14ac:dyDescent="0.25">
      <c r="A1" s="31" t="s">
        <v>71</v>
      </c>
    </row>
    <row r="3" spans="1:6" ht="18" x14ac:dyDescent="0.25">
      <c r="A3" s="87" t="s">
        <v>87</v>
      </c>
      <c r="B3" s="87"/>
      <c r="C3" s="87"/>
      <c r="D3" s="87"/>
      <c r="E3" s="87"/>
      <c r="F3" s="87"/>
    </row>
    <row r="5" spans="1:6" ht="20.25" x14ac:dyDescent="0.3">
      <c r="A5" s="86" t="s">
        <v>88</v>
      </c>
      <c r="B5" s="86"/>
      <c r="C5" s="86"/>
      <c r="D5" s="86"/>
      <c r="E5" s="86"/>
      <c r="F5" s="86"/>
    </row>
    <row r="6" spans="1:6" x14ac:dyDescent="0.25">
      <c r="D6" s="1"/>
      <c r="E6" s="1"/>
    </row>
    <row r="7" spans="1:6" s="63" customFormat="1" x14ac:dyDescent="0.25">
      <c r="A7" s="83" t="s">
        <v>76</v>
      </c>
      <c r="B7" s="82" t="s">
        <v>77</v>
      </c>
      <c r="D7" s="64"/>
      <c r="E7" s="64"/>
      <c r="F7" s="65"/>
    </row>
    <row r="8" spans="1:6" s="63" customFormat="1" ht="14.25" x14ac:dyDescent="0.2">
      <c r="A8" s="84"/>
      <c r="B8" s="81"/>
      <c r="D8" s="64"/>
      <c r="E8" s="64"/>
      <c r="F8" s="65"/>
    </row>
    <row r="9" spans="1:6" s="63" customFormat="1" x14ac:dyDescent="0.25">
      <c r="A9" s="83" t="s">
        <v>78</v>
      </c>
      <c r="B9" s="82" t="s">
        <v>79</v>
      </c>
      <c r="D9" s="64"/>
      <c r="E9" s="64"/>
      <c r="F9" s="65"/>
    </row>
    <row r="10" spans="1:6" s="63" customFormat="1" ht="14.25" x14ac:dyDescent="0.2">
      <c r="A10" s="85"/>
      <c r="B10" s="81"/>
      <c r="D10" s="64"/>
      <c r="E10" s="64"/>
      <c r="F10" s="65"/>
    </row>
    <row r="11" spans="1:6" s="63" customFormat="1" x14ac:dyDescent="0.25">
      <c r="A11" s="83" t="s">
        <v>80</v>
      </c>
      <c r="B11" s="82" t="s">
        <v>81</v>
      </c>
      <c r="D11" s="64"/>
      <c r="E11" s="64"/>
      <c r="F11" s="65"/>
    </row>
    <row r="12" spans="1:6" ht="15.75" thickBot="1" x14ac:dyDescent="0.3"/>
    <row r="13" spans="1:6" ht="15.75" thickTop="1" x14ac:dyDescent="0.25">
      <c r="A13" s="39" t="s">
        <v>0</v>
      </c>
      <c r="B13" s="40" t="s">
        <v>1</v>
      </c>
      <c r="C13" s="41" t="s">
        <v>2</v>
      </c>
      <c r="D13" s="42" t="s">
        <v>3</v>
      </c>
      <c r="E13" s="43" t="s">
        <v>3</v>
      </c>
      <c r="F13" s="44" t="s">
        <v>4</v>
      </c>
    </row>
    <row r="14" spans="1:6" x14ac:dyDescent="0.25">
      <c r="A14" s="45"/>
      <c r="B14" s="46" t="s">
        <v>5</v>
      </c>
      <c r="C14" s="35" t="s">
        <v>6</v>
      </c>
      <c r="D14" s="36" t="s">
        <v>7</v>
      </c>
      <c r="E14" s="37" t="s">
        <v>8</v>
      </c>
      <c r="F14" s="62" t="s">
        <v>72</v>
      </c>
    </row>
    <row r="15" spans="1:6" ht="15.75" thickBot="1" x14ac:dyDescent="0.3">
      <c r="A15" s="47"/>
      <c r="B15" s="48" t="s">
        <v>9</v>
      </c>
      <c r="C15" s="49"/>
      <c r="D15" s="50"/>
      <c r="E15" s="51"/>
      <c r="F15" s="52"/>
    </row>
    <row r="16" spans="1:6" ht="15.75" thickTop="1" x14ac:dyDescent="0.25">
      <c r="A16" s="38" t="s">
        <v>10</v>
      </c>
      <c r="B16" s="5"/>
      <c r="C16" s="5"/>
      <c r="D16" s="75">
        <f>D17</f>
        <v>0</v>
      </c>
      <c r="E16" s="75">
        <f>E17</f>
        <v>0</v>
      </c>
      <c r="F16" s="6"/>
    </row>
    <row r="17" spans="1:6" x14ac:dyDescent="0.25">
      <c r="A17" s="7" t="s">
        <v>11</v>
      </c>
      <c r="B17" s="8" t="s">
        <v>12</v>
      </c>
      <c r="C17" s="16" t="s">
        <v>37</v>
      </c>
      <c r="D17" s="53"/>
      <c r="E17" s="54">
        <f>D17*1.21</f>
        <v>0</v>
      </c>
      <c r="F17" s="34"/>
    </row>
    <row r="18" spans="1:6" x14ac:dyDescent="0.25">
      <c r="A18" s="4" t="s">
        <v>13</v>
      </c>
      <c r="B18" s="9"/>
      <c r="C18" s="9"/>
      <c r="D18" s="74">
        <f>SUM(D19:D22,D39,D47,D58,D51)</f>
        <v>0</v>
      </c>
      <c r="E18" s="74">
        <f>SUM(E19:E22,E39,E47,E58,E51)</f>
        <v>0</v>
      </c>
      <c r="F18" s="10"/>
    </row>
    <row r="19" spans="1:6" x14ac:dyDescent="0.25">
      <c r="A19" s="11" t="s">
        <v>14</v>
      </c>
      <c r="B19" s="8" t="s">
        <v>12</v>
      </c>
      <c r="C19" s="8" t="s">
        <v>15</v>
      </c>
      <c r="D19" s="53"/>
      <c r="E19" s="54">
        <f t="shared" ref="E19:E21" si="0">D19*1.21</f>
        <v>0</v>
      </c>
      <c r="F19" s="34"/>
    </row>
    <row r="20" spans="1:6" x14ac:dyDescent="0.25">
      <c r="A20" s="11" t="s">
        <v>68</v>
      </c>
      <c r="B20" s="8" t="s">
        <v>12</v>
      </c>
      <c r="C20" s="8" t="s">
        <v>15</v>
      </c>
      <c r="D20" s="53"/>
      <c r="E20" s="54">
        <f t="shared" si="0"/>
        <v>0</v>
      </c>
      <c r="F20" s="34"/>
    </row>
    <row r="21" spans="1:6" x14ac:dyDescent="0.25">
      <c r="A21" s="11" t="s">
        <v>16</v>
      </c>
      <c r="B21" s="8" t="s">
        <v>12</v>
      </c>
      <c r="C21" s="8" t="s">
        <v>15</v>
      </c>
      <c r="D21" s="53"/>
      <c r="E21" s="54">
        <f t="shared" si="0"/>
        <v>0</v>
      </c>
      <c r="F21" s="34"/>
    </row>
    <row r="22" spans="1:6" x14ac:dyDescent="0.25">
      <c r="A22" s="12" t="s">
        <v>17</v>
      </c>
      <c r="B22" s="13"/>
      <c r="C22" s="13"/>
      <c r="D22" s="73">
        <f>SUM(D23:D38)</f>
        <v>0</v>
      </c>
      <c r="E22" s="73">
        <f>SUM(E23:E38)</f>
        <v>0</v>
      </c>
      <c r="F22" s="14"/>
    </row>
    <row r="23" spans="1:6" x14ac:dyDescent="0.25">
      <c r="A23" s="15" t="s">
        <v>18</v>
      </c>
      <c r="B23" s="8" t="s">
        <v>12</v>
      </c>
      <c r="C23" s="8" t="s">
        <v>15</v>
      </c>
      <c r="D23" s="53"/>
      <c r="E23" s="54">
        <f t="shared" ref="E23:E38" si="1">D23*1.21</f>
        <v>0</v>
      </c>
      <c r="F23" s="34"/>
    </row>
    <row r="24" spans="1:6" x14ac:dyDescent="0.25">
      <c r="A24" s="7" t="s">
        <v>19</v>
      </c>
      <c r="B24" s="8" t="s">
        <v>12</v>
      </c>
      <c r="C24" s="8" t="s">
        <v>15</v>
      </c>
      <c r="D24" s="53"/>
      <c r="E24" s="54">
        <f t="shared" si="1"/>
        <v>0</v>
      </c>
      <c r="F24" s="34"/>
    </row>
    <row r="25" spans="1:6" x14ac:dyDescent="0.25">
      <c r="A25" s="7" t="s">
        <v>20</v>
      </c>
      <c r="B25" s="8" t="s">
        <v>12</v>
      </c>
      <c r="C25" s="8" t="s">
        <v>15</v>
      </c>
      <c r="D25" s="53"/>
      <c r="E25" s="54">
        <f t="shared" si="1"/>
        <v>0</v>
      </c>
      <c r="F25" s="34"/>
    </row>
    <row r="26" spans="1:6" x14ac:dyDescent="0.25">
      <c r="A26" s="7" t="s">
        <v>21</v>
      </c>
      <c r="B26" s="8" t="s">
        <v>12</v>
      </c>
      <c r="C26" s="8" t="s">
        <v>15</v>
      </c>
      <c r="D26" s="53"/>
      <c r="E26" s="54">
        <f t="shared" si="1"/>
        <v>0</v>
      </c>
      <c r="F26" s="34"/>
    </row>
    <row r="27" spans="1:6" x14ac:dyDescent="0.25">
      <c r="A27" s="7" t="s">
        <v>22</v>
      </c>
      <c r="B27" s="8" t="s">
        <v>12</v>
      </c>
      <c r="C27" s="8" t="s">
        <v>15</v>
      </c>
      <c r="D27" s="53"/>
      <c r="E27" s="54">
        <f t="shared" si="1"/>
        <v>0</v>
      </c>
      <c r="F27" s="34"/>
    </row>
    <row r="28" spans="1:6" x14ac:dyDescent="0.25">
      <c r="A28" s="7" t="s">
        <v>23</v>
      </c>
      <c r="B28" s="8" t="s">
        <v>12</v>
      </c>
      <c r="C28" s="8" t="s">
        <v>15</v>
      </c>
      <c r="D28" s="53"/>
      <c r="E28" s="54">
        <f t="shared" si="1"/>
        <v>0</v>
      </c>
      <c r="F28" s="34"/>
    </row>
    <row r="29" spans="1:6" x14ac:dyDescent="0.25">
      <c r="A29" s="7" t="s">
        <v>24</v>
      </c>
      <c r="B29" s="8" t="s">
        <v>12</v>
      </c>
      <c r="C29" s="8" t="s">
        <v>15</v>
      </c>
      <c r="D29" s="53"/>
      <c r="E29" s="54">
        <f t="shared" si="1"/>
        <v>0</v>
      </c>
      <c r="F29" s="34"/>
    </row>
    <row r="30" spans="1:6" x14ac:dyDescent="0.25">
      <c r="A30" s="7" t="s">
        <v>69</v>
      </c>
      <c r="B30" s="8" t="s">
        <v>12</v>
      </c>
      <c r="C30" s="8" t="s">
        <v>15</v>
      </c>
      <c r="D30" s="53"/>
      <c r="E30" s="54">
        <f t="shared" si="1"/>
        <v>0</v>
      </c>
      <c r="F30" s="34"/>
    </row>
    <row r="31" spans="1:6" x14ac:dyDescent="0.25">
      <c r="A31" s="7" t="s">
        <v>25</v>
      </c>
      <c r="B31" s="8" t="s">
        <v>12</v>
      </c>
      <c r="C31" s="8" t="s">
        <v>15</v>
      </c>
      <c r="D31" s="53"/>
      <c r="E31" s="54">
        <f t="shared" si="1"/>
        <v>0</v>
      </c>
      <c r="F31" s="34"/>
    </row>
    <row r="32" spans="1:6" x14ac:dyDescent="0.25">
      <c r="A32" s="7" t="s">
        <v>26</v>
      </c>
      <c r="B32" s="8" t="s">
        <v>12</v>
      </c>
      <c r="C32" s="8" t="s">
        <v>15</v>
      </c>
      <c r="D32" s="53"/>
      <c r="E32" s="54">
        <f t="shared" si="1"/>
        <v>0</v>
      </c>
      <c r="F32" s="34"/>
    </row>
    <row r="33" spans="1:6" x14ac:dyDescent="0.25">
      <c r="A33" s="7" t="s">
        <v>27</v>
      </c>
      <c r="B33" s="8" t="s">
        <v>12</v>
      </c>
      <c r="C33" s="8" t="s">
        <v>15</v>
      </c>
      <c r="D33" s="53"/>
      <c r="E33" s="54">
        <f t="shared" si="1"/>
        <v>0</v>
      </c>
      <c r="F33" s="34"/>
    </row>
    <row r="34" spans="1:6" x14ac:dyDescent="0.25">
      <c r="A34" s="7" t="s">
        <v>70</v>
      </c>
      <c r="B34" s="8" t="s">
        <v>12</v>
      </c>
      <c r="C34" s="8" t="s">
        <v>15</v>
      </c>
      <c r="D34" s="53"/>
      <c r="E34" s="54">
        <f t="shared" si="1"/>
        <v>0</v>
      </c>
      <c r="F34" s="34"/>
    </row>
    <row r="35" spans="1:6" x14ac:dyDescent="0.25">
      <c r="A35" s="7" t="s">
        <v>28</v>
      </c>
      <c r="B35" s="8" t="s">
        <v>12</v>
      </c>
      <c r="C35" s="8" t="s">
        <v>15</v>
      </c>
      <c r="D35" s="53"/>
      <c r="E35" s="54">
        <f t="shared" si="1"/>
        <v>0</v>
      </c>
      <c r="F35" s="34"/>
    </row>
    <row r="36" spans="1:6" x14ac:dyDescent="0.25">
      <c r="A36" s="7" t="s">
        <v>29</v>
      </c>
      <c r="B36" s="8" t="s">
        <v>12</v>
      </c>
      <c r="C36" s="8" t="s">
        <v>15</v>
      </c>
      <c r="D36" s="53"/>
      <c r="E36" s="54">
        <f t="shared" si="1"/>
        <v>0</v>
      </c>
      <c r="F36" s="34"/>
    </row>
    <row r="37" spans="1:6" x14ac:dyDescent="0.25">
      <c r="A37" s="7" t="s">
        <v>30</v>
      </c>
      <c r="B37" s="8" t="s">
        <v>12</v>
      </c>
      <c r="C37" s="8" t="s">
        <v>15</v>
      </c>
      <c r="D37" s="53"/>
      <c r="E37" s="54">
        <f t="shared" si="1"/>
        <v>0</v>
      </c>
      <c r="F37" s="34"/>
    </row>
    <row r="38" spans="1:6" x14ac:dyDescent="0.25">
      <c r="A38" s="7" t="s">
        <v>31</v>
      </c>
      <c r="B38" s="8" t="s">
        <v>12</v>
      </c>
      <c r="C38" s="8" t="s">
        <v>15</v>
      </c>
      <c r="D38" s="53"/>
      <c r="E38" s="54">
        <f t="shared" si="1"/>
        <v>0</v>
      </c>
      <c r="F38" s="34"/>
    </row>
    <row r="39" spans="1:6" x14ac:dyDescent="0.25">
      <c r="A39" s="12" t="s">
        <v>32</v>
      </c>
      <c r="B39" s="13"/>
      <c r="C39" s="13"/>
      <c r="D39" s="73">
        <f>SUM(D40:D46)</f>
        <v>0</v>
      </c>
      <c r="E39" s="73">
        <f>SUM(E40:E46)</f>
        <v>0</v>
      </c>
      <c r="F39" s="14"/>
    </row>
    <row r="40" spans="1:6" x14ac:dyDescent="0.25">
      <c r="A40" s="7" t="s">
        <v>33</v>
      </c>
      <c r="B40" s="8" t="s">
        <v>12</v>
      </c>
      <c r="C40" s="8" t="s">
        <v>15</v>
      </c>
      <c r="D40" s="53"/>
      <c r="E40" s="54">
        <f t="shared" ref="E40:E46" si="2">D40*1.21</f>
        <v>0</v>
      </c>
      <c r="F40" s="34"/>
    </row>
    <row r="41" spans="1:6" x14ac:dyDescent="0.25">
      <c r="A41" s="11" t="s">
        <v>34</v>
      </c>
      <c r="B41" s="8" t="s">
        <v>12</v>
      </c>
      <c r="C41" s="8" t="s">
        <v>15</v>
      </c>
      <c r="D41" s="53"/>
      <c r="E41" s="54">
        <f t="shared" si="2"/>
        <v>0</v>
      </c>
      <c r="F41" s="34"/>
    </row>
    <row r="42" spans="1:6" x14ac:dyDescent="0.25">
      <c r="A42" s="11" t="s">
        <v>35</v>
      </c>
      <c r="B42" s="8" t="s">
        <v>12</v>
      </c>
      <c r="C42" s="8" t="s">
        <v>15</v>
      </c>
      <c r="D42" s="53"/>
      <c r="E42" s="54">
        <f t="shared" si="2"/>
        <v>0</v>
      </c>
      <c r="F42" s="34"/>
    </row>
    <row r="43" spans="1:6" x14ac:dyDescent="0.25">
      <c r="A43" s="11" t="s">
        <v>65</v>
      </c>
      <c r="B43" s="8"/>
      <c r="C43" s="8" t="s">
        <v>15</v>
      </c>
      <c r="D43" s="53"/>
      <c r="E43" s="54">
        <f t="shared" si="2"/>
        <v>0</v>
      </c>
      <c r="F43" s="34"/>
    </row>
    <row r="44" spans="1:6" x14ac:dyDescent="0.25">
      <c r="A44" s="11" t="s">
        <v>36</v>
      </c>
      <c r="B44" s="8"/>
      <c r="C44" s="16" t="s">
        <v>37</v>
      </c>
      <c r="D44" s="53"/>
      <c r="E44" s="54">
        <f t="shared" si="2"/>
        <v>0</v>
      </c>
      <c r="F44" s="34"/>
    </row>
    <row r="45" spans="1:6" x14ac:dyDescent="0.25">
      <c r="A45" s="11" t="s">
        <v>38</v>
      </c>
      <c r="B45" s="8"/>
      <c r="C45" s="16" t="s">
        <v>37</v>
      </c>
      <c r="D45" s="53"/>
      <c r="E45" s="54">
        <f t="shared" si="2"/>
        <v>0</v>
      </c>
      <c r="F45" s="34"/>
    </row>
    <row r="46" spans="1:6" x14ac:dyDescent="0.25">
      <c r="A46" s="11" t="s">
        <v>39</v>
      </c>
      <c r="B46" s="8"/>
      <c r="C46" s="16" t="s">
        <v>37</v>
      </c>
      <c r="D46" s="53"/>
      <c r="E46" s="54">
        <f t="shared" si="2"/>
        <v>0</v>
      </c>
      <c r="F46" s="34"/>
    </row>
    <row r="47" spans="1:6" x14ac:dyDescent="0.25">
      <c r="A47" s="17" t="s">
        <v>40</v>
      </c>
      <c r="B47" s="13"/>
      <c r="C47" s="18"/>
      <c r="D47" s="73">
        <f>SUM(D48:D50)</f>
        <v>0</v>
      </c>
      <c r="E47" s="73">
        <f>SUM(E48:E50)</f>
        <v>0</v>
      </c>
      <c r="F47" s="14"/>
    </row>
    <row r="48" spans="1:6" x14ac:dyDescent="0.25">
      <c r="A48" s="7" t="s">
        <v>41</v>
      </c>
      <c r="B48" s="8"/>
      <c r="C48" s="16" t="s">
        <v>37</v>
      </c>
      <c r="D48" s="53"/>
      <c r="E48" s="54">
        <f t="shared" ref="E48:E50" si="3">D48*1.21</f>
        <v>0</v>
      </c>
      <c r="F48" s="34"/>
    </row>
    <row r="49" spans="1:6" x14ac:dyDescent="0.25">
      <c r="A49" s="7" t="s">
        <v>42</v>
      </c>
      <c r="B49" s="8"/>
      <c r="C49" s="16" t="s">
        <v>37</v>
      </c>
      <c r="D49" s="53"/>
      <c r="E49" s="54">
        <f t="shared" si="3"/>
        <v>0</v>
      </c>
      <c r="F49" s="34"/>
    </row>
    <row r="50" spans="1:6" x14ac:dyDescent="0.25">
      <c r="A50" s="7" t="s">
        <v>43</v>
      </c>
      <c r="B50" s="8"/>
      <c r="C50" s="16" t="s">
        <v>37</v>
      </c>
      <c r="D50" s="53"/>
      <c r="E50" s="54">
        <f t="shared" si="3"/>
        <v>0</v>
      </c>
      <c r="F50" s="34"/>
    </row>
    <row r="51" spans="1:6" x14ac:dyDescent="0.25">
      <c r="A51" s="17" t="s">
        <v>44</v>
      </c>
      <c r="B51" s="13"/>
      <c r="C51" s="18"/>
      <c r="D51" s="73">
        <f>SUM(D52:D57)</f>
        <v>0</v>
      </c>
      <c r="E51" s="73">
        <f>SUM(E52:E57)</f>
        <v>0</v>
      </c>
      <c r="F51" s="14"/>
    </row>
    <row r="52" spans="1:6" x14ac:dyDescent="0.25">
      <c r="A52" s="7" t="s">
        <v>45</v>
      </c>
      <c r="B52" s="8"/>
      <c r="C52" s="16"/>
      <c r="D52" s="53"/>
      <c r="E52" s="54">
        <f t="shared" ref="E52:E57" si="4">D52*1.21</f>
        <v>0</v>
      </c>
      <c r="F52" s="34"/>
    </row>
    <row r="53" spans="1:6" x14ac:dyDescent="0.25">
      <c r="A53" s="7" t="s">
        <v>46</v>
      </c>
      <c r="B53" s="8"/>
      <c r="C53" s="16"/>
      <c r="D53" s="53"/>
      <c r="E53" s="54">
        <f t="shared" si="4"/>
        <v>0</v>
      </c>
      <c r="F53" s="34"/>
    </row>
    <row r="54" spans="1:6" x14ac:dyDescent="0.25">
      <c r="A54" s="7" t="s">
        <v>47</v>
      </c>
      <c r="B54" s="8"/>
      <c r="C54" s="16"/>
      <c r="D54" s="53"/>
      <c r="E54" s="54">
        <f t="shared" si="4"/>
        <v>0</v>
      </c>
      <c r="F54" s="34"/>
    </row>
    <row r="55" spans="1:6" x14ac:dyDescent="0.25">
      <c r="A55" s="11" t="s">
        <v>48</v>
      </c>
      <c r="B55" s="8"/>
      <c r="C55" s="16"/>
      <c r="D55" s="53"/>
      <c r="E55" s="54">
        <f t="shared" si="4"/>
        <v>0</v>
      </c>
      <c r="F55" s="34"/>
    </row>
    <row r="56" spans="1:6" x14ac:dyDescent="0.25">
      <c r="A56" s="11" t="s">
        <v>49</v>
      </c>
      <c r="B56" s="8"/>
      <c r="C56" s="16"/>
      <c r="D56" s="53"/>
      <c r="E56" s="54">
        <f t="shared" si="4"/>
        <v>0</v>
      </c>
      <c r="F56" s="34"/>
    </row>
    <row r="57" spans="1:6" x14ac:dyDescent="0.25">
      <c r="A57" s="11" t="s">
        <v>86</v>
      </c>
      <c r="B57" s="8"/>
      <c r="C57" s="16"/>
      <c r="D57" s="55"/>
      <c r="E57" s="54">
        <f t="shared" si="4"/>
        <v>0</v>
      </c>
      <c r="F57" s="34"/>
    </row>
    <row r="58" spans="1:6" x14ac:dyDescent="0.25">
      <c r="A58" s="12" t="s">
        <v>85</v>
      </c>
      <c r="B58" s="19"/>
      <c r="C58" s="20"/>
      <c r="D58" s="73">
        <f>SUM(D59:D70)</f>
        <v>0</v>
      </c>
      <c r="E58" s="73">
        <f>SUM(E59:E70)</f>
        <v>0</v>
      </c>
      <c r="F58" s="14"/>
    </row>
    <row r="59" spans="1:6" x14ac:dyDescent="0.25">
      <c r="A59" s="21" t="s">
        <v>50</v>
      </c>
      <c r="B59" s="22" t="s">
        <v>12</v>
      </c>
      <c r="C59" s="22" t="s">
        <v>15</v>
      </c>
      <c r="D59" s="56"/>
      <c r="E59" s="54">
        <f t="shared" ref="E59:E72" si="5">D59*1.21</f>
        <v>0</v>
      </c>
      <c r="F59" s="34"/>
    </row>
    <row r="60" spans="1:6" x14ac:dyDescent="0.25">
      <c r="A60" s="21" t="s">
        <v>51</v>
      </c>
      <c r="B60" s="22" t="s">
        <v>12</v>
      </c>
      <c r="C60" s="22" t="s">
        <v>15</v>
      </c>
      <c r="D60" s="56"/>
      <c r="E60" s="54">
        <f t="shared" si="5"/>
        <v>0</v>
      </c>
      <c r="F60" s="34"/>
    </row>
    <row r="61" spans="1:6" x14ac:dyDescent="0.25">
      <c r="A61" s="21" t="s">
        <v>52</v>
      </c>
      <c r="B61" s="22" t="s">
        <v>12</v>
      </c>
      <c r="C61" s="22" t="s">
        <v>15</v>
      </c>
      <c r="D61" s="56"/>
      <c r="E61" s="54">
        <f t="shared" si="5"/>
        <v>0</v>
      </c>
      <c r="F61" s="34"/>
    </row>
    <row r="62" spans="1:6" x14ac:dyDescent="0.25">
      <c r="A62" s="21" t="s">
        <v>53</v>
      </c>
      <c r="B62" s="22" t="s">
        <v>12</v>
      </c>
      <c r="C62" s="22" t="s">
        <v>15</v>
      </c>
      <c r="D62" s="56"/>
      <c r="E62" s="54">
        <f t="shared" si="5"/>
        <v>0</v>
      </c>
      <c r="F62" s="34"/>
    </row>
    <row r="63" spans="1:6" x14ac:dyDescent="0.25">
      <c r="A63" s="21" t="s">
        <v>54</v>
      </c>
      <c r="B63" s="22" t="s">
        <v>12</v>
      </c>
      <c r="C63" s="22" t="s">
        <v>15</v>
      </c>
      <c r="D63" s="56"/>
      <c r="E63" s="54">
        <f t="shared" si="5"/>
        <v>0</v>
      </c>
      <c r="F63" s="34"/>
    </row>
    <row r="64" spans="1:6" x14ac:dyDescent="0.25">
      <c r="A64" s="21" t="s">
        <v>55</v>
      </c>
      <c r="B64" s="22" t="s">
        <v>12</v>
      </c>
      <c r="C64" s="22" t="s">
        <v>15</v>
      </c>
      <c r="D64" s="56"/>
      <c r="E64" s="54">
        <f t="shared" si="5"/>
        <v>0</v>
      </c>
      <c r="F64" s="34"/>
    </row>
    <row r="65" spans="1:6" x14ac:dyDescent="0.25">
      <c r="A65" s="21" t="s">
        <v>56</v>
      </c>
      <c r="B65" s="22" t="s">
        <v>12</v>
      </c>
      <c r="C65" s="22" t="s">
        <v>15</v>
      </c>
      <c r="D65" s="56"/>
      <c r="E65" s="54">
        <f t="shared" si="5"/>
        <v>0</v>
      </c>
      <c r="F65" s="34"/>
    </row>
    <row r="66" spans="1:6" x14ac:dyDescent="0.25">
      <c r="A66" s="21" t="s">
        <v>57</v>
      </c>
      <c r="B66" s="22" t="s">
        <v>12</v>
      </c>
      <c r="C66" s="22" t="s">
        <v>15</v>
      </c>
      <c r="D66" s="56"/>
      <c r="E66" s="54">
        <f t="shared" si="5"/>
        <v>0</v>
      </c>
      <c r="F66" s="34"/>
    </row>
    <row r="67" spans="1:6" x14ac:dyDescent="0.25">
      <c r="A67" s="23" t="s">
        <v>58</v>
      </c>
      <c r="B67" s="22" t="s">
        <v>12</v>
      </c>
      <c r="C67" s="22" t="s">
        <v>15</v>
      </c>
      <c r="D67" s="56"/>
      <c r="E67" s="54">
        <f t="shared" si="5"/>
        <v>0</v>
      </c>
      <c r="F67" s="34"/>
    </row>
    <row r="68" spans="1:6" x14ac:dyDescent="0.25">
      <c r="A68" s="23" t="s">
        <v>82</v>
      </c>
      <c r="B68" s="22" t="s">
        <v>12</v>
      </c>
      <c r="C68" s="22" t="s">
        <v>15</v>
      </c>
      <c r="D68" s="56"/>
      <c r="E68" s="54">
        <f t="shared" si="5"/>
        <v>0</v>
      </c>
      <c r="F68" s="34"/>
    </row>
    <row r="69" spans="1:6" x14ac:dyDescent="0.25">
      <c r="A69" s="23" t="s">
        <v>83</v>
      </c>
      <c r="B69" s="22" t="s">
        <v>12</v>
      </c>
      <c r="C69" s="22" t="s">
        <v>15</v>
      </c>
      <c r="D69" s="56"/>
      <c r="E69" s="54">
        <f t="shared" si="5"/>
        <v>0</v>
      </c>
      <c r="F69" s="34"/>
    </row>
    <row r="70" spans="1:6" ht="14.45" customHeight="1" x14ac:dyDescent="0.25">
      <c r="A70" s="23" t="s">
        <v>67</v>
      </c>
      <c r="B70" s="60" t="s">
        <v>66</v>
      </c>
      <c r="C70" s="22" t="s">
        <v>15</v>
      </c>
      <c r="D70" s="56"/>
      <c r="E70" s="54">
        <f t="shared" si="5"/>
        <v>0</v>
      </c>
      <c r="F70" s="34"/>
    </row>
    <row r="71" spans="1:6" x14ac:dyDescent="0.25">
      <c r="A71" s="24" t="s">
        <v>59</v>
      </c>
      <c r="B71" s="70"/>
      <c r="C71" s="71"/>
      <c r="D71" s="72">
        <f>D72</f>
        <v>0</v>
      </c>
      <c r="E71" s="72">
        <f>E72</f>
        <v>0</v>
      </c>
      <c r="F71" s="25"/>
    </row>
    <row r="72" spans="1:6" x14ac:dyDescent="0.25">
      <c r="A72" s="23" t="s">
        <v>60</v>
      </c>
      <c r="B72" s="22" t="s">
        <v>12</v>
      </c>
      <c r="C72" s="16" t="s">
        <v>37</v>
      </c>
      <c r="D72" s="56"/>
      <c r="E72" s="54">
        <f t="shared" si="5"/>
        <v>0</v>
      </c>
      <c r="F72" s="32"/>
    </row>
    <row r="73" spans="1:6" customFormat="1" x14ac:dyDescent="0.25"/>
    <row r="74" spans="1:6" x14ac:dyDescent="0.25">
      <c r="A74" s="61" t="s">
        <v>61</v>
      </c>
      <c r="B74" s="21"/>
      <c r="C74" s="21"/>
      <c r="D74" s="57">
        <f>SUM(D19:D21,D17,D23:D38,D40:D41,D44:D46,D48:D50,D52:D55,D59:D67)</f>
        <v>0</v>
      </c>
      <c r="E74" s="57">
        <f>SUM(E19:E21,E17,E23:E38,E40:E41,E44:E46,E48:E50,E52:E55,E59:E67)</f>
        <v>0</v>
      </c>
      <c r="F74" s="32"/>
    </row>
    <row r="75" spans="1:6" x14ac:dyDescent="0.25">
      <c r="A75" s="26" t="s">
        <v>62</v>
      </c>
      <c r="B75" s="21"/>
      <c r="C75" s="21"/>
      <c r="D75" s="57">
        <f>SUM(D56,D42:D43,D70)</f>
        <v>0</v>
      </c>
      <c r="E75" s="57">
        <f>SUM(E56,E42:E43,E70)</f>
        <v>0</v>
      </c>
      <c r="F75" s="32"/>
    </row>
    <row r="76" spans="1:6" x14ac:dyDescent="0.25">
      <c r="A76" s="26" t="s">
        <v>84</v>
      </c>
      <c r="B76" s="28"/>
      <c r="C76" s="28"/>
      <c r="D76" s="58">
        <f>SUM(D68:D69,D57)</f>
        <v>0</v>
      </c>
      <c r="E76" s="58">
        <f>SUM(E68:E69,E57)</f>
        <v>0</v>
      </c>
      <c r="F76" s="32"/>
    </row>
    <row r="77" spans="1:6" ht="15.75" thickBot="1" x14ac:dyDescent="0.3">
      <c r="A77" s="27" t="s">
        <v>63</v>
      </c>
      <c r="B77" s="28"/>
      <c r="C77" s="28"/>
      <c r="D77" s="58">
        <f>D72*10</f>
        <v>0</v>
      </c>
      <c r="E77" s="58">
        <f>E72*10</f>
        <v>0</v>
      </c>
      <c r="F77" s="32"/>
    </row>
    <row r="78" spans="1:6" ht="15.75" thickBot="1" x14ac:dyDescent="0.3">
      <c r="A78" s="29" t="s">
        <v>64</v>
      </c>
      <c r="B78" s="30"/>
      <c r="C78" s="30"/>
      <c r="D78" s="59">
        <f>SUM(D74:D77)</f>
        <v>0</v>
      </c>
      <c r="E78" s="59">
        <f>SUM(E74:E77)</f>
        <v>0</v>
      </c>
      <c r="F78" s="33"/>
    </row>
    <row r="80" spans="1:6" s="80" customFormat="1" ht="24" customHeight="1" x14ac:dyDescent="0.25">
      <c r="A80" s="76" t="s">
        <v>75</v>
      </c>
      <c r="B80" s="77"/>
      <c r="C80" s="77"/>
      <c r="D80" s="78"/>
      <c r="E80" s="78"/>
      <c r="F80" s="79"/>
    </row>
    <row r="81" spans="1:6" x14ac:dyDescent="0.25">
      <c r="A81" s="68" t="s">
        <v>73</v>
      </c>
      <c r="B81" s="66"/>
      <c r="C81" s="67"/>
      <c r="D81" s="69">
        <f>D74+D75</f>
        <v>0</v>
      </c>
      <c r="E81" s="64"/>
      <c r="F81" s="65"/>
    </row>
    <row r="82" spans="1:6" x14ac:dyDescent="0.25">
      <c r="A82" s="68" t="s">
        <v>74</v>
      </c>
      <c r="B82" s="66"/>
      <c r="C82" s="67"/>
      <c r="D82" s="69">
        <f>D77</f>
        <v>0</v>
      </c>
      <c r="E82" s="64"/>
      <c r="F82" s="65"/>
    </row>
  </sheetData>
  <mergeCells count="2">
    <mergeCell ref="A5:F5"/>
    <mergeCell ref="A3:F3"/>
  </mergeCells>
  <phoneticPr fontId="6" type="noConversion"/>
  <conditionalFormatting sqref="D72">
    <cfRule type="cellIs" dxfId="0" priority="1" operator="lessThan">
      <formula>($D$75+$D$74)*0.05</formula>
    </cfRule>
  </conditionalFormatting>
  <pageMargins left="0.25" right="0.25" top="0.75" bottom="0.75" header="0.511811023622047" footer="0.511811023622047"/>
  <pageSetup paperSize="8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Mojmír Prudil</dc:creator>
  <dc:description/>
  <cp:lastModifiedBy>Jana Kotoučková</cp:lastModifiedBy>
  <cp:revision>7</cp:revision>
  <cp:lastPrinted>2023-06-14T11:37:54Z</cp:lastPrinted>
  <dcterms:created xsi:type="dcterms:W3CDTF">2020-04-17T11:47:53Z</dcterms:created>
  <dcterms:modified xsi:type="dcterms:W3CDTF">2023-06-14T11:38:06Z</dcterms:modified>
  <dc:language>cs-CZ</dc:language>
</cp:coreProperties>
</file>