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022\2929_Žďár_RAW\"/>
    </mc:Choice>
  </mc:AlternateContent>
  <bookViews>
    <workbookView xWindow="0" yWindow="0" windowWidth="28800" windowHeight="13935"/>
  </bookViews>
  <sheets>
    <sheet name="List1" sheetId="1" r:id="rId1"/>
  </sheets>
  <definedNames>
    <definedName name="_xlnm.Print_Area" localSheetId="0">List1!$A$1:$D$23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23" i="1" l="1"/>
  <c r="D11" i="1"/>
  <c r="D16" i="1"/>
  <c r="D22" i="1"/>
  <c r="D21" i="1"/>
  <c r="D20" i="1"/>
  <c r="D19" i="1"/>
  <c r="D18" i="1"/>
  <c r="D17" i="1"/>
  <c r="D5" i="1"/>
  <c r="D12" i="1"/>
  <c r="D10" i="1"/>
  <c r="D9" i="1"/>
</calcChain>
</file>

<file path=xl/sharedStrings.xml><?xml version="1.0" encoding="utf-8"?>
<sst xmlns="http://schemas.openxmlformats.org/spreadsheetml/2006/main" count="37" uniqueCount="24">
  <si>
    <t>m</t>
  </si>
  <si>
    <t>vrt pr. 240mm dl. 2,0m/ks</t>
  </si>
  <si>
    <t>HEB 140 dl. 3,0m/ks</t>
  </si>
  <si>
    <t>m3</t>
  </si>
  <si>
    <t>beton C30/37 XC4 XF3 vč. bednění</t>
  </si>
  <si>
    <t>výztuž KARI 6/100</t>
  </si>
  <si>
    <t>kg</t>
  </si>
  <si>
    <t>lomový kámen za pažením</t>
  </si>
  <si>
    <t>drenážní trubka DN100 obalená v geotextilii</t>
  </si>
  <si>
    <t>mb</t>
  </si>
  <si>
    <t>odstranění náletů a uvolněných kamenů</t>
  </si>
  <si>
    <t>m2</t>
  </si>
  <si>
    <t>odstranění náletů</t>
  </si>
  <si>
    <t>georohož, kotvení, osetí</t>
  </si>
  <si>
    <t>podbetonování kaveren C20/25 XC2 (odhad)</t>
  </si>
  <si>
    <t>vyskládání kamene v koruně</t>
  </si>
  <si>
    <t>ŘEZ 1 a 4</t>
  </si>
  <si>
    <t>ŘEZ 2 a 3</t>
  </si>
  <si>
    <t>kámen vyskládaný v líci pažení tl. 0,2-0,4</t>
  </si>
  <si>
    <t>kámen vyskládaný vmístě dobetonávka  tl. 0,2-0,4</t>
  </si>
  <si>
    <t>SOUPIS PRACÍ</t>
  </si>
  <si>
    <t>osazení HEB do betonu C12/15</t>
  </si>
  <si>
    <t>vysokopevnostní splétaná ocelová síť, kotvená</t>
  </si>
  <si>
    <t>svorník pr. 30mm do vrtu min. 100mm, včetně kotevní hlavy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</si>
</sst>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B18" sqref="B18"/>
    </sheetView>
  </sheetViews>
  <sheetFormatPr defaultRowHeight="15" x14ac:dyDescent="0.25"/>
  <cols>
    <col min="1" max="1" width="9.140625" style="1"/>
    <col min="2" max="2" width="53.140625" style="2" customWidth="1"/>
    <col min="3" max="3" width="6.28515625" style="2" customWidth="1"/>
    <col min="4" max="4" width="11.5703125" style="1" bestFit="1" customWidth="1"/>
  </cols>
  <sheetData>
    <row r="1" spans="1:4" ht="18.75" x14ac:dyDescent="0.3">
      <c r="A1" s="4" t="s">
        <v>20</v>
      </c>
    </row>
    <row r="3" spans="1:4" x14ac:dyDescent="0.25">
      <c r="A3" s="1" t="s">
        <v>16</v>
      </c>
    </row>
    <row r="4" spans="1:4" x14ac:dyDescent="0.25">
      <c r="A4" s="1">
        <v>1</v>
      </c>
      <c r="B4" s="2" t="s">
        <v>10</v>
      </c>
      <c r="C4" s="2" t="s">
        <v>11</v>
      </c>
      <c r="D4" s="1">
        <v>60</v>
      </c>
    </row>
    <row r="5" spans="1:4" x14ac:dyDescent="0.25">
      <c r="A5" s="1">
        <v>2</v>
      </c>
      <c r="B5" s="2" t="s">
        <v>8</v>
      </c>
      <c r="C5" s="2" t="s">
        <v>9</v>
      </c>
      <c r="D5" s="1">
        <f>6*4</f>
        <v>24</v>
      </c>
    </row>
    <row r="6" spans="1:4" x14ac:dyDescent="0.25">
      <c r="A6" s="1">
        <v>3</v>
      </c>
      <c r="B6" s="2" t="s">
        <v>2</v>
      </c>
      <c r="C6" s="2" t="s">
        <v>0</v>
      </c>
      <c r="D6" s="1">
        <v>45</v>
      </c>
    </row>
    <row r="7" spans="1:4" x14ac:dyDescent="0.25">
      <c r="A7" s="1">
        <v>4</v>
      </c>
      <c r="B7" s="2" t="s">
        <v>1</v>
      </c>
      <c r="C7" s="2" t="s">
        <v>0</v>
      </c>
      <c r="D7" s="1">
        <f>15*2</f>
        <v>30</v>
      </c>
    </row>
    <row r="8" spans="1:4" x14ac:dyDescent="0.25">
      <c r="A8" s="1">
        <v>5</v>
      </c>
      <c r="B8" s="2" t="s">
        <v>21</v>
      </c>
      <c r="C8" s="2" t="s">
        <v>3</v>
      </c>
      <c r="D8" s="3">
        <f>2*15*0.24*0.24*3.1415/4</f>
        <v>1.3571279999999999</v>
      </c>
    </row>
    <row r="9" spans="1:4" x14ac:dyDescent="0.25">
      <c r="A9" s="1">
        <v>6</v>
      </c>
      <c r="B9" s="2" t="s">
        <v>4</v>
      </c>
      <c r="C9" s="2" t="s">
        <v>3</v>
      </c>
      <c r="D9" s="5">
        <f>0.8*10</f>
        <v>8</v>
      </c>
    </row>
    <row r="10" spans="1:4" x14ac:dyDescent="0.25">
      <c r="A10" s="1">
        <v>7</v>
      </c>
      <c r="B10" s="2" t="s">
        <v>5</v>
      </c>
      <c r="C10" s="2" t="s">
        <v>6</v>
      </c>
      <c r="D10" s="3">
        <f>1.2*2*1.3*4.44*10*1.1</f>
        <v>152.38080000000002</v>
      </c>
    </row>
    <row r="11" spans="1:4" x14ac:dyDescent="0.25">
      <c r="A11" s="1">
        <v>8</v>
      </c>
      <c r="B11" s="2" t="s">
        <v>18</v>
      </c>
      <c r="C11" s="2" t="s">
        <v>11</v>
      </c>
      <c r="D11" s="1">
        <f>10*1.2</f>
        <v>12</v>
      </c>
    </row>
    <row r="12" spans="1:4" x14ac:dyDescent="0.25">
      <c r="A12" s="1">
        <v>9</v>
      </c>
      <c r="B12" s="2" t="s">
        <v>7</v>
      </c>
      <c r="C12" s="2" t="s">
        <v>3</v>
      </c>
      <c r="D12" s="1">
        <f>2.7*10*0.8</f>
        <v>21.6</v>
      </c>
    </row>
    <row r="15" spans="1:4" x14ac:dyDescent="0.25">
      <c r="A15" s="1" t="s">
        <v>17</v>
      </c>
    </row>
    <row r="16" spans="1:4" x14ac:dyDescent="0.25">
      <c r="A16" s="1">
        <v>10</v>
      </c>
      <c r="B16" s="2" t="s">
        <v>10</v>
      </c>
      <c r="C16" s="2" t="s">
        <v>11</v>
      </c>
      <c r="D16" s="1">
        <f>1.5*12</f>
        <v>18</v>
      </c>
    </row>
    <row r="17" spans="1:4" x14ac:dyDescent="0.25">
      <c r="A17" s="1">
        <v>11</v>
      </c>
      <c r="B17" s="2" t="s">
        <v>23</v>
      </c>
      <c r="C17" s="2" t="s">
        <v>9</v>
      </c>
      <c r="D17" s="1">
        <f>12/1.5*10</f>
        <v>80</v>
      </c>
    </row>
    <row r="18" spans="1:4" x14ac:dyDescent="0.25">
      <c r="A18" s="1">
        <v>12</v>
      </c>
      <c r="B18" s="2" t="s">
        <v>22</v>
      </c>
      <c r="C18" s="2" t="s">
        <v>11</v>
      </c>
      <c r="D18" s="1">
        <f>12*4.5*1.2</f>
        <v>64.8</v>
      </c>
    </row>
    <row r="19" spans="1:4" x14ac:dyDescent="0.25">
      <c r="A19" s="1">
        <v>13</v>
      </c>
      <c r="B19" s="2" t="s">
        <v>12</v>
      </c>
      <c r="C19" s="2" t="s">
        <v>11</v>
      </c>
      <c r="D19" s="1">
        <f>2.3*12</f>
        <v>27.599999999999998</v>
      </c>
    </row>
    <row r="20" spans="1:4" x14ac:dyDescent="0.25">
      <c r="A20" s="1">
        <v>14</v>
      </c>
      <c r="B20" s="2" t="s">
        <v>13</v>
      </c>
      <c r="C20" s="2" t="s">
        <v>11</v>
      </c>
      <c r="D20" s="1">
        <f>12*1.2</f>
        <v>14.399999999999999</v>
      </c>
    </row>
    <row r="21" spans="1:4" x14ac:dyDescent="0.25">
      <c r="A21" s="1">
        <v>15</v>
      </c>
      <c r="B21" s="2" t="s">
        <v>15</v>
      </c>
      <c r="C21" s="2" t="s">
        <v>3</v>
      </c>
      <c r="D21" s="1">
        <f>1*0.6*12</f>
        <v>7.1999999999999993</v>
      </c>
    </row>
    <row r="22" spans="1:4" x14ac:dyDescent="0.25">
      <c r="A22" s="1">
        <v>16</v>
      </c>
      <c r="B22" s="2" t="s">
        <v>14</v>
      </c>
      <c r="C22" s="2" t="s">
        <v>3</v>
      </c>
      <c r="D22" s="1">
        <f>2*2*2*2</f>
        <v>16</v>
      </c>
    </row>
    <row r="23" spans="1:4" x14ac:dyDescent="0.25">
      <c r="A23" s="1">
        <v>17</v>
      </c>
      <c r="B23" s="2" t="s">
        <v>19</v>
      </c>
      <c r="C23" s="2" t="s">
        <v>11</v>
      </c>
      <c r="D23" s="1">
        <f>2*2*2</f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Petra-HP</dc:creator>
  <cp:lastModifiedBy>Fundos</cp:lastModifiedBy>
  <dcterms:created xsi:type="dcterms:W3CDTF">2022-12-21T09:53:51Z</dcterms:created>
  <dcterms:modified xsi:type="dcterms:W3CDTF">2022-12-21T14:30:09Z</dcterms:modified>
</cp:coreProperties>
</file>