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09"/>
  <workbookPr defaultThemeVersion="166925"/>
  <bookViews>
    <workbookView xWindow="0" yWindow="740" windowWidth="29040" windowHeight="15840" tabRatio="50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<sst xmlns="http://schemas.openxmlformats.org/spreadsheetml/2006/main" count="50" uniqueCount="39">
  <si>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Pokyny pro účastníky zadávacího řízení: Vyplňte pouze žlutě podbarvená pole!</t>
  </si>
  <si>
    <t>Ekonomický a agendový informační systém MěÚ Žďár nad Sázavou</t>
  </si>
  <si>
    <t>Položkový rozpočet</t>
  </si>
  <si>
    <t>Datum:</t>
  </si>
  <si>
    <t>vyplnit datum</t>
  </si>
  <si>
    <t>Účastník:</t>
  </si>
  <si>
    <t>vyplnit obchodní název</t>
  </si>
  <si>
    <t>IČO:</t>
  </si>
  <si>
    <t>vyplnit</t>
  </si>
  <si>
    <t>Agendy Informačního systému (IS)</t>
  </si>
  <si>
    <t xml:space="preserve">PODDODAVATEL </t>
  </si>
  <si>
    <t>Licenční pásmo</t>
  </si>
  <si>
    <t>Nabídková cena</t>
  </si>
  <si>
    <t>Poznámka</t>
  </si>
  <si>
    <t>(počet ks licencí)</t>
  </si>
  <si>
    <t>(bez DPH v Kč)</t>
  </si>
  <si>
    <t>(s DPH v Kč)</t>
  </si>
  <si>
    <t>(V případě potřeby vyplňte)</t>
  </si>
  <si>
    <t>vyplňte firmu</t>
  </si>
  <si>
    <t>Fáze 1 - analytická fáze</t>
  </si>
  <si>
    <t>Cílový koncept (implementační studie)</t>
  </si>
  <si>
    <t>XXXXXX</t>
  </si>
  <si>
    <t>Fáze 2- implementační fáze</t>
  </si>
  <si>
    <t>Administrace systému</t>
  </si>
  <si>
    <t>20 ks</t>
  </si>
  <si>
    <t>Podpisová kniha</t>
  </si>
  <si>
    <t>200 ks</t>
  </si>
  <si>
    <t>Interní (lokální) registry</t>
  </si>
  <si>
    <t>Ekonomický systém</t>
  </si>
  <si>
    <t>Správní agendy</t>
  </si>
  <si>
    <t>Implemntace</t>
  </si>
  <si>
    <t>Školení</t>
  </si>
  <si>
    <t>Migrace dat</t>
  </si>
  <si>
    <t>Náklady jinde neuvedené</t>
  </si>
  <si>
    <t>Fáze 3 - provozní fáze</t>
  </si>
  <si>
    <t>Cena celkem</t>
  </si>
  <si>
    <t>Technická podpora díla 1. rok. Pro účely výpočtu nabídkové ceny je kalkulována celá doba 10 let</t>
  </si>
  <si>
    <t>Integrační vazby na systémy třetích stran a služby rozvoje (etapa B a C) uveďte cenu za 1 Manday (MD). Pro účely výpočtu nabídkové ceny je kalkulován maximání rozsah 140 MD</t>
  </si>
  <si>
    <t>Služby exitu, uveďte cenu za 1 MD. Pro účely výpočtu nabídkové ceny je kalkulován maximální rozsah 50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</si>
</sst>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* #,##0_-;\-* #,##0_-;_-* \-??_-;_-@_-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</font>
    <font>
      <i/>
      <sz val="11"/>
      <color rgb="FFFF0000"/>
      <name val="Calibri"/>
      <family val="2"/>
    </font>
    <font>
      <b/>
      <i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ck"/>
      <right style="thin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73">
    <xf numFmtId="0" fontId="0" fillId="0" borderId="0" xfId="0"/>
    <xf numFmtId="0" fontId="0" fillId="2" borderId="0" xfId="0" applyFill="1"/>
    <xf numFmtId="165" fontId="0" fillId="2" borderId="0" xfId="2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165" fontId="5" fillId="3" borderId="2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3" borderId="3" xfId="0" applyFont="1" applyFill="1" applyBorder="1"/>
    <xf numFmtId="0" fontId="5" fillId="3" borderId="1" xfId="0" applyFont="1" applyFill="1" applyBorder="1"/>
    <xf numFmtId="0" fontId="4" fillId="0" borderId="4" xfId="0" applyFont="1" applyBorder="1"/>
    <xf numFmtId="0" fontId="5" fillId="0" borderId="5" xfId="0" applyFont="1" applyBorder="1"/>
    <xf numFmtId="0" fontId="7" fillId="2" borderId="0" xfId="0" applyFont="1" applyFill="1"/>
    <xf numFmtId="0" fontId="5" fillId="4" borderId="1" xfId="0" applyFont="1" applyFill="1" applyBorder="1"/>
    <xf numFmtId="165" fontId="5" fillId="4" borderId="6" xfId="0" applyNumberFormat="1" applyFont="1" applyFill="1" applyBorder="1"/>
    <xf numFmtId="165" fontId="5" fillId="4" borderId="1" xfId="0" applyNumberFormat="1" applyFont="1" applyFill="1" applyBorder="1"/>
    <xf numFmtId="0" fontId="3" fillId="5" borderId="7" xfId="0" applyFont="1" applyFill="1" applyBorder="1" applyAlignment="1">
      <alignment horizontal="center"/>
    </xf>
    <xf numFmtId="165" fontId="4" fillId="5" borderId="7" xfId="20" applyNumberFormat="1" applyFont="1" applyFill="1" applyBorder="1" applyAlignment="1" applyProtection="1">
      <alignment horizontal="center"/>
      <protection/>
    </xf>
    <xf numFmtId="0" fontId="4" fillId="5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5" borderId="8" xfId="0" applyFont="1" applyFill="1" applyBorder="1"/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5" fontId="4" fillId="5" borderId="10" xfId="20" applyNumberFormat="1" applyFont="1" applyFill="1" applyBorder="1" applyAlignment="1" applyProtection="1">
      <alignment horizontal="center"/>
      <protection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0" xfId="0" applyFont="1" applyFill="1" applyAlignment="1">
      <alignment horizontal="center"/>
    </xf>
    <xf numFmtId="0" fontId="3" fillId="5" borderId="13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65" fontId="4" fillId="5" borderId="15" xfId="20" applyNumberFormat="1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4" fontId="5" fillId="4" borderId="1" xfId="20" applyNumberFormat="1" applyFont="1" applyFill="1" applyBorder="1" applyAlignment="1" applyProtection="1">
      <alignment horizontal="right" wrapText="1"/>
      <protection/>
    </xf>
    <xf numFmtId="4" fontId="5" fillId="0" borderId="1" xfId="20" applyNumberFormat="1" applyFont="1" applyBorder="1" applyAlignment="1" applyProtection="1">
      <alignment horizontal="right" wrapText="1"/>
      <protection/>
    </xf>
    <xf numFmtId="4" fontId="5" fillId="4" borderId="1" xfId="20" applyNumberFormat="1" applyFont="1" applyFill="1" applyBorder="1" applyAlignment="1" applyProtection="1">
      <alignment horizontal="right"/>
      <protection/>
    </xf>
    <xf numFmtId="4" fontId="4" fillId="0" borderId="5" xfId="0" applyNumberFormat="1" applyFont="1" applyBorder="1" applyAlignment="1">
      <alignment horizontal="right"/>
    </xf>
    <xf numFmtId="0" fontId="5" fillId="5" borderId="17" xfId="0" applyFont="1" applyFill="1" applyBorder="1" applyAlignment="1">
      <alignment horizontal="center"/>
    </xf>
    <xf numFmtId="0" fontId="5" fillId="2" borderId="0" xfId="0" applyFont="1" applyFill="1"/>
    <xf numFmtId="165" fontId="5" fillId="2" borderId="0" xfId="2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4" fontId="8" fillId="3" borderId="1" xfId="20" applyNumberFormat="1" applyFont="1" applyFill="1" applyBorder="1" applyAlignment="1" applyProtection="1">
      <alignment horizontal="right"/>
      <protection/>
    </xf>
    <xf numFmtId="4" fontId="8" fillId="3" borderId="1" xfId="20" applyNumberFormat="1" applyFont="1" applyFill="1" applyBorder="1" applyAlignment="1" applyProtection="1">
      <alignment horizontal="right" wrapText="1"/>
      <protection/>
    </xf>
    <xf numFmtId="4" fontId="8" fillId="3" borderId="2" xfId="20" applyNumberFormat="1" applyFont="1" applyFill="1" applyBorder="1" applyAlignment="1" applyProtection="1">
      <alignment horizontal="right" wrapText="1"/>
      <protection/>
    </xf>
    <xf numFmtId="0" fontId="11" fillId="0" borderId="0" xfId="0" applyFont="1"/>
    <xf numFmtId="49" fontId="10" fillId="6" borderId="0" xfId="0" applyNumberFormat="1" applyFont="1" applyFill="1"/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1" xfId="0" applyFont="1" applyBorder="1" applyAlignment="1">
      <alignment horizontal="left"/>
    </xf>
    <xf numFmtId="4" fontId="4" fillId="0" borderId="1" xfId="20" applyNumberFormat="1" applyFont="1" applyBorder="1" applyAlignment="1" applyProtection="1">
      <alignment horizontal="right" wrapText="1"/>
      <protection/>
    </xf>
    <xf numFmtId="4" fontId="4" fillId="7" borderId="1" xfId="2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5" fillId="9" borderId="1" xfId="0" applyFont="1" applyFill="1" applyBorder="1"/>
    <xf numFmtId="4" fontId="4" fillId="9" borderId="1" xfId="20" applyNumberFormat="1" applyFont="1" applyFill="1" applyBorder="1" applyAlignment="1" applyProtection="1">
      <alignment horizontal="right"/>
      <protection/>
    </xf>
    <xf numFmtId="4" fontId="4" fillId="9" borderId="1" xfId="20" applyNumberFormat="1" applyFont="1" applyFill="1" applyBorder="1" applyAlignment="1" applyProtection="1">
      <alignment horizontal="right" wrapText="1"/>
      <protection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165" fontId="9" fillId="2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115" zoomScaleNormal="115" workbookViewId="0" topLeftCell="A1">
      <pane ySplit="15" topLeftCell="A16" activePane="bottomLeft" state="frozen"/>
      <selection pane="bottomLeft" activeCell="A31" sqref="A31"/>
    </sheetView>
  </sheetViews>
  <sheetFormatPr defaultColWidth="9.00390625" defaultRowHeight="15"/>
  <cols>
    <col min="1" max="1" width="69.8515625" style="1" customWidth="1"/>
    <col min="2" max="2" width="20.00390625" style="1" customWidth="1"/>
    <col min="3" max="3" width="17.28125" style="1" customWidth="1"/>
    <col min="4" max="4" width="18.421875" style="2" customWidth="1"/>
    <col min="5" max="5" width="17.140625" style="2" customWidth="1"/>
    <col min="6" max="6" width="34.7109375" style="3" customWidth="1"/>
    <col min="7" max="16384" width="9.00390625" style="1" customWidth="1"/>
  </cols>
  <sheetData>
    <row r="1" ht="16" thickBot="1">
      <c r="A1" s="18" t="s">
        <v>0</v>
      </c>
    </row>
    <row r="2" ht="15" hidden="1"/>
    <row r="3" spans="1:6" ht="18" hidden="1">
      <c r="A3" s="72" t="s">
        <v>1</v>
      </c>
      <c r="B3" s="72"/>
      <c r="C3" s="72"/>
      <c r="D3" s="72"/>
      <c r="E3" s="72"/>
      <c r="F3" s="72"/>
    </row>
    <row r="4" ht="15" hidden="1"/>
    <row r="5" spans="1:6" ht="20" hidden="1">
      <c r="A5" s="71" t="s">
        <v>2</v>
      </c>
      <c r="B5" s="71"/>
      <c r="C5" s="71"/>
      <c r="D5" s="71"/>
      <c r="E5" s="71"/>
      <c r="F5" s="71"/>
    </row>
    <row r="6" spans="4:5" ht="15" hidden="1">
      <c r="D6" s="1"/>
      <c r="E6" s="1"/>
    </row>
    <row r="7" spans="1:6" s="45" customFormat="1" ht="14" hidden="1">
      <c r="A7" s="55" t="s">
        <v>3</v>
      </c>
      <c r="B7" s="54" t="s">
        <v>4</v>
      </c>
      <c r="D7" s="46"/>
      <c r="E7" s="46"/>
      <c r="F7" s="47"/>
    </row>
    <row r="8" spans="1:6" s="45" customFormat="1" ht="14" hidden="1">
      <c r="A8" s="56"/>
      <c r="B8" s="53"/>
      <c r="D8" s="46"/>
      <c r="E8" s="46"/>
      <c r="F8" s="47"/>
    </row>
    <row r="9" spans="1:6" s="45" customFormat="1" ht="14" hidden="1">
      <c r="A9" s="55" t="s">
        <v>5</v>
      </c>
      <c r="B9" s="54" t="s">
        <v>6</v>
      </c>
      <c r="D9" s="46"/>
      <c r="E9" s="46"/>
      <c r="F9" s="47"/>
    </row>
    <row r="10" spans="1:6" s="45" customFormat="1" ht="14" hidden="1">
      <c r="A10" s="57"/>
      <c r="B10" s="53"/>
      <c r="D10" s="46"/>
      <c r="E10" s="46"/>
      <c r="F10" s="47"/>
    </row>
    <row r="11" spans="1:6" s="45" customFormat="1" ht="14" hidden="1">
      <c r="A11" s="55" t="s">
        <v>7</v>
      </c>
      <c r="B11" s="54" t="s">
        <v>8</v>
      </c>
      <c r="D11" s="46"/>
      <c r="E11" s="46"/>
      <c r="F11" s="47"/>
    </row>
    <row r="12" ht="16" hidden="1" thickBot="1"/>
    <row r="13" spans="1:6" ht="16" thickTop="1">
      <c r="A13" s="26" t="s">
        <v>9</v>
      </c>
      <c r="B13" s="27" t="s">
        <v>10</v>
      </c>
      <c r="C13" s="28" t="s">
        <v>11</v>
      </c>
      <c r="D13" s="29" t="s">
        <v>12</v>
      </c>
      <c r="E13" s="30" t="s">
        <v>12</v>
      </c>
      <c r="F13" s="31" t="s">
        <v>13</v>
      </c>
    </row>
    <row r="14" spans="1:6" ht="15">
      <c r="A14" s="32"/>
      <c r="B14" s="33"/>
      <c r="C14" s="22" t="s">
        <v>14</v>
      </c>
      <c r="D14" s="23" t="s">
        <v>15</v>
      </c>
      <c r="E14" s="24" t="s">
        <v>16</v>
      </c>
      <c r="F14" s="44" t="s">
        <v>17</v>
      </c>
    </row>
    <row r="15" spans="1:6" ht="16" thickBot="1">
      <c r="A15" s="34"/>
      <c r="B15" s="35" t="s">
        <v>18</v>
      </c>
      <c r="C15" s="36"/>
      <c r="D15" s="37"/>
      <c r="E15" s="38"/>
      <c r="F15" s="39"/>
    </row>
    <row r="16" spans="1:6" ht="17" thickTop="1">
      <c r="A16" s="25" t="s">
        <v>19</v>
      </c>
      <c r="B16" s="5"/>
      <c r="C16" s="5"/>
      <c r="D16" s="52">
        <f>D17</f>
        <v>0</v>
      </c>
      <c r="E16" s="52">
        <f>E17</f>
        <v>0</v>
      </c>
      <c r="F16" s="6"/>
    </row>
    <row r="17" spans="1:6" ht="16">
      <c r="A17" s="7" t="s">
        <v>20</v>
      </c>
      <c r="B17" s="8"/>
      <c r="C17" s="12" t="s">
        <v>21</v>
      </c>
      <c r="D17" s="40"/>
      <c r="E17" s="41">
        <f>D17*1.21</f>
        <v>0</v>
      </c>
      <c r="F17" s="21"/>
    </row>
    <row r="18" spans="1:6" ht="16">
      <c r="A18" s="4" t="s">
        <v>22</v>
      </c>
      <c r="B18" s="9"/>
      <c r="C18" s="9"/>
      <c r="D18" s="51">
        <f>SUM(D19:D27,)+140*D28</f>
        <v>0</v>
      </c>
      <c r="E18" s="51">
        <f>D18*1.21</f>
        <v>0</v>
      </c>
      <c r="F18" s="10"/>
    </row>
    <row r="19" spans="1:6" ht="16">
      <c r="A19" s="11" t="s">
        <v>23</v>
      </c>
      <c r="B19" s="8"/>
      <c r="C19" s="8" t="s">
        <v>24</v>
      </c>
      <c r="D19" s="40"/>
      <c r="E19" s="41">
        <f aca="true" t="shared" si="0" ref="E19:E33">D19*1.21</f>
        <v>0</v>
      </c>
      <c r="F19" s="21"/>
    </row>
    <row r="20" spans="1:6" ht="16">
      <c r="A20" s="11" t="s">
        <v>25</v>
      </c>
      <c r="B20" s="8"/>
      <c r="C20" s="8" t="s">
        <v>26</v>
      </c>
      <c r="D20" s="40"/>
      <c r="E20" s="41">
        <f t="shared" si="0"/>
        <v>0</v>
      </c>
      <c r="F20" s="21"/>
    </row>
    <row r="21" spans="1:6" ht="16">
      <c r="A21" s="11" t="s">
        <v>27</v>
      </c>
      <c r="B21" s="8"/>
      <c r="C21" s="8" t="s">
        <v>26</v>
      </c>
      <c r="D21" s="40"/>
      <c r="E21" s="41">
        <f t="shared" si="0"/>
        <v>0</v>
      </c>
      <c r="F21" s="21"/>
    </row>
    <row r="22" spans="1:6" ht="16">
      <c r="A22" s="59" t="s">
        <v>28</v>
      </c>
      <c r="B22" s="8"/>
      <c r="C22" s="8" t="s">
        <v>26</v>
      </c>
      <c r="D22" s="40"/>
      <c r="E22" s="60">
        <f t="shared" si="0"/>
        <v>0</v>
      </c>
      <c r="F22" s="21"/>
    </row>
    <row r="23" spans="1:6" ht="16">
      <c r="A23" s="59" t="s">
        <v>29</v>
      </c>
      <c r="B23" s="8"/>
      <c r="C23" s="8" t="s">
        <v>26</v>
      </c>
      <c r="D23" s="40"/>
      <c r="E23" s="60">
        <f t="shared" si="0"/>
        <v>0</v>
      </c>
      <c r="F23" s="21"/>
    </row>
    <row r="24" spans="1:6" ht="16">
      <c r="A24" s="11" t="s">
        <v>30</v>
      </c>
      <c r="B24" s="8"/>
      <c r="C24" s="12" t="s">
        <v>21</v>
      </c>
      <c r="D24" s="40"/>
      <c r="E24" s="41">
        <f t="shared" si="0"/>
        <v>0</v>
      </c>
      <c r="F24" s="21"/>
    </row>
    <row r="25" spans="1:6" ht="16">
      <c r="A25" s="11" t="s">
        <v>31</v>
      </c>
      <c r="B25" s="8"/>
      <c r="C25" s="12" t="s">
        <v>21</v>
      </c>
      <c r="D25" s="40"/>
      <c r="E25" s="41">
        <f t="shared" si="0"/>
        <v>0</v>
      </c>
      <c r="F25" s="21"/>
    </row>
    <row r="26" spans="1:6" ht="16">
      <c r="A26" s="11" t="s">
        <v>32</v>
      </c>
      <c r="B26" s="8"/>
      <c r="C26" s="12" t="s">
        <v>21</v>
      </c>
      <c r="D26" s="40"/>
      <c r="E26" s="41">
        <f t="shared" si="0"/>
        <v>0</v>
      </c>
      <c r="F26" s="21"/>
    </row>
    <row r="27" spans="1:6" ht="16">
      <c r="A27" s="11" t="s">
        <v>33</v>
      </c>
      <c r="B27" s="8"/>
      <c r="C27" s="12" t="s">
        <v>21</v>
      </c>
      <c r="D27" s="40"/>
      <c r="E27" s="41">
        <f t="shared" si="0"/>
        <v>0</v>
      </c>
      <c r="F27" s="21"/>
    </row>
    <row r="28" spans="1:6" ht="46">
      <c r="A28" s="11" t="s">
        <v>37</v>
      </c>
      <c r="B28" s="13"/>
      <c r="C28" s="62" t="s">
        <v>21</v>
      </c>
      <c r="D28" s="61"/>
      <c r="E28" s="60">
        <f t="shared" si="0"/>
        <v>0</v>
      </c>
      <c r="F28" s="63"/>
    </row>
    <row r="29" spans="1:6" ht="15">
      <c r="A29" s="14" t="s">
        <v>34</v>
      </c>
      <c r="B29" s="48"/>
      <c r="C29" s="49"/>
      <c r="D29" s="50"/>
      <c r="E29" s="50">
        <f t="shared" si="0"/>
        <v>0</v>
      </c>
      <c r="F29" s="15"/>
    </row>
    <row r="30" spans="1:6" ht="31">
      <c r="A30" s="64" t="s">
        <v>36</v>
      </c>
      <c r="B30" s="13"/>
      <c r="C30" s="12" t="s">
        <v>21</v>
      </c>
      <c r="D30" s="42"/>
      <c r="E30" s="41">
        <f t="shared" si="0"/>
        <v>0</v>
      </c>
      <c r="F30" s="19"/>
    </row>
    <row r="31" spans="1:6" ht="31">
      <c r="A31" s="65" t="s">
        <v>38</v>
      </c>
      <c r="B31" s="66"/>
      <c r="C31" s="67" t="s">
        <v>21</v>
      </c>
      <c r="D31" s="69"/>
      <c r="E31" s="70">
        <f aca="true" t="shared" si="1" ref="E31">D31*1.21</f>
        <v>0</v>
      </c>
      <c r="F31" s="68"/>
    </row>
    <row r="32" ht="16" thickBot="1">
      <c r="A32" s="58"/>
    </row>
    <row r="33" spans="1:6" ht="16" thickBot="1">
      <c r="A33" s="16" t="s">
        <v>35</v>
      </c>
      <c r="B33" s="17"/>
      <c r="C33" s="17"/>
      <c r="D33" s="43">
        <f>SUM(D16,D18,D29)+D31*50</f>
        <v>0</v>
      </c>
      <c r="E33" s="43">
        <f t="shared" si="0"/>
        <v>0</v>
      </c>
      <c r="F33" s="20"/>
    </row>
  </sheetData>
  <mergeCells count="2">
    <mergeCell ref="A5:F5"/>
    <mergeCell ref="A3:F3"/>
  </mergeCells>
  <conditionalFormatting sqref="D30:D31">
    <cfRule type="cellIs" priority="2" dxfId="0" operator="lessThan">
      <formula>(#REF!+#REF!)*0.05</formula>
    </cfRule>
  </conditionalFormatting>
  <printOptions/>
  <pageMargins left="0.25" right="0.25" top="0.75" bottom="0.75" header="0.511811023622047" footer="0.511811023622047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Mojmír Prudil</dc:creator>
  <cp:keywords/>
  <dc:description/>
  <cp:lastModifiedBy>Maroš Sovák | Urban legal</cp:lastModifiedBy>
  <dcterms:created xsi:type="dcterms:W3CDTF">2020-04-17T11:47:53Z</dcterms:created>
  <dcterms:modified xsi:type="dcterms:W3CDTF">2024-06-26T11:08:12Z</dcterms:modified>
  <cp:category/>
  <cp:version/>
  <cp:contentType/>
  <cp:contentStatus/>
  <cp:revision>7</cp:revision>
</cp:coreProperties>
</file>