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FOTOVOLTAIKA_ZeroEmissions\spoluprace_ZeroEmissions_a_Elmont-Invest\3. ZŠ\2_2023 05 03 - DPS 3. ZS_Marosovi\"/>
    </mc:Choice>
  </mc:AlternateContent>
  <xr:revisionPtr revIDLastSave="0" documentId="13_ncr:1_{1B6ED4C4-0395-4D58-A1AD-CF147052A7B9}" xr6:coauthVersionLast="47" xr6:coauthVersionMax="47" xr10:uidLastSave="{00000000-0000-0000-0000-000000000000}"/>
  <bookViews>
    <workbookView xWindow="-103" yWindow="-103" windowWidth="16663" windowHeight="8863" tabRatio="907" firstSheet="3" activeTab="9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FVE!$F$1:$F$193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FVE!$B$1:$I$38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58" l="1"/>
  <c r="F12" i="58" l="1"/>
  <c r="I17" i="65"/>
  <c r="I16" i="66" l="1"/>
  <c r="I23" i="58" l="1"/>
  <c r="I40" i="28"/>
  <c r="I11" i="66"/>
  <c r="I12" i="66"/>
  <c r="I13" i="66"/>
  <c r="I14" i="66"/>
  <c r="I15" i="66"/>
  <c r="I17" i="66"/>
  <c r="I18" i="66"/>
  <c r="I10" i="29"/>
  <c r="I32" i="28"/>
  <c r="I33" i="28"/>
  <c r="I34" i="28"/>
  <c r="I35" i="28"/>
  <c r="I36" i="28"/>
  <c r="I37" i="28"/>
  <c r="I38" i="28"/>
  <c r="I27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30" i="58" l="1"/>
  <c r="I12" i="58"/>
  <c r="I14" i="58"/>
  <c r="I9" i="58"/>
  <c r="I10" i="58"/>
  <c r="I33" i="58"/>
  <c r="I15" i="58"/>
  <c r="I17" i="58"/>
  <c r="I29" i="58"/>
  <c r="I32" i="58"/>
  <c r="I11" i="58"/>
  <c r="I13" i="58"/>
  <c r="I31" i="58"/>
  <c r="G2" i="58" l="1"/>
  <c r="I36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12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<sst xmlns="http://schemas.openxmlformats.org/spreadsheetml/2006/main" count="423" uniqueCount="206">
  <si>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</si>
  <si>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</si>
  <si>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</si>
  <si>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</si>
  <si>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</si>
  <si>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</si>
  <si>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</si>
  <si>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</si>
  <si>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</si>
  <si>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</si>
  <si>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</si>
  <si>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</si>
  <si>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</si>
  <si>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</si>
  <si>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</si>
  <si>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</si>
  <si>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</si>
  <si>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</si>
  <si>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</si>
  <si>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</si>
  <si>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</si>
  <si>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</si>
  <si>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</si>
  <si>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</si>
  <si>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</si>
  <si>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</si>
  <si>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</si>
  <si>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</si>
  <si>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</si>
  <si>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</si>
  <si>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</si>
  <si>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</si>
  <si>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</si>
  <si>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</si>
  <si>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</si>
  <si>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</si>
  <si>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</si>
  <si>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</si>
  <si>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</si>
  <si>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</si>
  <si>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</si>
  <si>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</si>
  <si>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</si>
  <si>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</si>
  <si>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</si>
  <si>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</si>
  <si>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</si>
  <si>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</si>
  <si>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</si>
  <si>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</si>
  <si>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</si>
  <si>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</si>
  <si>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</si>
  <si>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</si>
  <si>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</si>
  <si>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</si>
  <si>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</si>
  <si>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</si>
  <si>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</si>
  <si>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</si>
  <si>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</si>
  <si>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</si>
  <si>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</si>
  <si>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</si>
  <si>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</si>
  <si>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</si>
  <si>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</si>
  <si>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</si>
  <si>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</si>
  <si>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</si>
  <si>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</si>
  <si>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</si>
  <si>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</si>
  <si>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</si>
  <si>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</si>
  <si>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</si>
  <si>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</si>
  <si>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</si>
  <si>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</si>
  <si>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</si>
  <si>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</si>
  <si>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</si>
  <si>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</si>
  <si>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</si>
  <si>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</si>
  <si>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</si>
  <si>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</si>
  <si>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</si>
  <si>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</si>
  <si>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</si>
  <si>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</si>
  <si>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</si>
  <si>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</si>
  <si>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</si>
  <si>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</si>
  <si>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</si>
  <si>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</si>
  <si>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</si>
  <si>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</si>
  <si>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</si>
  <si>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</si>
  <si>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</si>
  <si>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</si>
  <si>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</si>
  <si>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</si>
  <si>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</si>
  <si>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</si>
  <si>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</si>
  <si>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</si>
  <si>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</si>
  <si>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</si>
  <si>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</si>
  <si>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</si>
  <si>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</si>
  <si>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</si>
  <si>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</si>
  <si>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</si>
  <si>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</si>
  <si>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</si>
  <si>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</si>
  <si>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</si>
  <si>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</si>
  <si>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</si>
  <si>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</si>
  <si>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</si>
  <si>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</si>
  <si>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</si>
  <si>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</si>
  <si>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</si>
  <si>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</si>
  <si>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</si>
  <si>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</si>
  <si>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</si>
  <si>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</si>
  <si>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</si>
  <si>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</si>
  <si>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</si>
  <si>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</si>
  <si>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</si>
  <si>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</si>
  <si>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</si>
  <si>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</si>
  <si>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</si>
  <si>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</si>
  <si>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</si>
  <si>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</si>
  <si>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</si>
  <si>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</si>
  <si>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</si>
  <si>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</si>
  <si>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</si>
  <si>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</si>
  <si>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</si>
  <si>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</si>
  <si>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</si>
  <si>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</si>
  <si>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</si>
  <si>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</si>
  <si>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</si>
  <si>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</si>
  <si>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</si>
  <si>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</si>
  <si>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</si>
  <si>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</si>
  <si>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</si>
  <si>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</si>
  <si>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</si>
  <si>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</si>
  <si>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</si>
  <si>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</si>
  <si>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</si>
  <si>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</si>
  <si>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</si>
  <si>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</si>
  <si>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</si>
  <si>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</si>
  <si>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</si>
  <si>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</si>
  <si>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</si>
  <si>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</si>
  <si>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</si>
  <si>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</si>
  <si>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</si>
  <si>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</si>
  <si>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</si>
  <si>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</si>
  <si>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</si>
  <si>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CYKY-J 5x16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</si>
  <si>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</si>
  <si>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</si>
  <si>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</si>
  <si>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</si>
  <si>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jistič 10kA 80B-3</t>
  </si>
  <si>
    <t>stykač 100A 400V</t>
  </si>
  <si>
    <t>jistič 10kA 100B-3</t>
  </si>
  <si>
    <t xml:space="preserve">FVE ELEKTRÁRNA 48,4 kWp </t>
  </si>
  <si>
    <t>FOTOVOLTAICKÁ LEKTRÁRNA NA BUDOVĚ ZŠ KOMENSKÉHO - FVE 48,40 kWp</t>
  </si>
  <si>
    <t xml:space="preserve">Fotovoltaický panel min.550Wp min. účinnost min. 21,0%, rozměr max.2384 x 1096 x 35, monokrystal - half-cut </t>
  </si>
  <si>
    <t>Symetrický střídač 45kW G3 splňující dotační podmínky</t>
  </si>
  <si>
    <t>26</t>
  </si>
  <si>
    <t>m3</t>
  </si>
  <si>
    <t>Výkop jámy  a opětovný zához pro prostup do suterenu budovy</t>
  </si>
  <si>
    <r>
      <t xml:space="preserve">FVE systém - </t>
    </r>
    <r>
      <rPr>
        <sz val="10"/>
        <color rgb="FFFF0000"/>
        <rFont val="Arial"/>
        <family val="2"/>
        <charset val="238"/>
      </rPr>
      <t>zadavatel připouští možnost nabídnout rovnocenné řešení.</t>
    </r>
  </si>
  <si>
    <r>
      <t xml:space="preserve">Elektroinstalace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</si>
  <si>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 xml:space="preserve">Ostatní práce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</si>
  <si>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>Rozvaděč Rac -</t>
    </r>
    <r>
      <rPr>
        <sz val="10"/>
        <color rgb="FFFF0000"/>
        <rFont val="Arial"/>
        <family val="2"/>
        <charset val="238"/>
      </rPr>
      <t xml:space="preserve"> zadavatel připouští možnost nabídnout rovnocenné řešení.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</si>
</sst>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28" zoomScaleNormal="100" zoomScaleSheetLayoutView="100" workbookViewId="0">
      <selection activeCell="BC5" sqref="BC5:BD7"/>
    </sheetView>
  </sheetViews>
  <sheetFormatPr defaultRowHeight="12.45"/>
  <cols>
    <col min="1" max="1" width="6.3046875" customWidth="1"/>
    <col min="2" max="2" width="5.84375" customWidth="1"/>
    <col min="3" max="4" width="0.84375" customWidth="1"/>
    <col min="5" max="63" width="1.691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196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0.149999999999999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0.149999999999999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0.149999999999999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.3">
      <c r="B13" s="187" t="s">
        <v>87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0.149999999999999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15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15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85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15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15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15">
      <c r="B25" s="191" t="s">
        <v>86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15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15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15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184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15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15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15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15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15">
      <c r="B34" s="191" t="s">
        <v>44</v>
      </c>
      <c r="C34" s="192"/>
      <c r="D34" s="192"/>
      <c r="E34" s="192"/>
      <c r="F34" s="189"/>
      <c r="G34" s="189"/>
      <c r="H34" s="194" t="s">
        <v>195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4.15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4.15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4.15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6">
      <c r="B46" s="196" t="s">
        <v>88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6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6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89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167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9140625" style="105" customWidth="1"/>
    <col min="2" max="2" width="104" style="105" customWidth="1"/>
    <col min="3" max="256" width="9.07421875" style="105"/>
    <col min="257" max="257" width="131.69140625" style="105" customWidth="1"/>
    <col min="258" max="512" width="9.07421875" style="105"/>
    <col min="513" max="513" width="131.69140625" style="105" customWidth="1"/>
    <col min="514" max="768" width="9.07421875" style="105"/>
    <col min="769" max="769" width="131.69140625" style="105" customWidth="1"/>
    <col min="770" max="1024" width="9.07421875" style="105"/>
    <col min="1025" max="1025" width="131.69140625" style="105" customWidth="1"/>
    <col min="1026" max="1280" width="9.07421875" style="105"/>
    <col min="1281" max="1281" width="131.69140625" style="105" customWidth="1"/>
    <col min="1282" max="1536" width="9.07421875" style="105"/>
    <col min="1537" max="1537" width="131.69140625" style="105" customWidth="1"/>
    <col min="1538" max="1792" width="9.07421875" style="105"/>
    <col min="1793" max="1793" width="131.69140625" style="105" customWidth="1"/>
    <col min="1794" max="2048" width="9.07421875" style="105"/>
    <col min="2049" max="2049" width="131.69140625" style="105" customWidth="1"/>
    <col min="2050" max="2304" width="9.07421875" style="105"/>
    <col min="2305" max="2305" width="131.69140625" style="105" customWidth="1"/>
    <col min="2306" max="2560" width="9.07421875" style="105"/>
    <col min="2561" max="2561" width="131.69140625" style="105" customWidth="1"/>
    <col min="2562" max="2816" width="9.07421875" style="105"/>
    <col min="2817" max="2817" width="131.69140625" style="105" customWidth="1"/>
    <col min="2818" max="3072" width="9.07421875" style="105"/>
    <col min="3073" max="3073" width="131.69140625" style="105" customWidth="1"/>
    <col min="3074" max="3328" width="9.07421875" style="105"/>
    <col min="3329" max="3329" width="131.69140625" style="105" customWidth="1"/>
    <col min="3330" max="3584" width="9.07421875" style="105"/>
    <col min="3585" max="3585" width="131.69140625" style="105" customWidth="1"/>
    <col min="3586" max="3840" width="9.07421875" style="105"/>
    <col min="3841" max="3841" width="131.69140625" style="105" customWidth="1"/>
    <col min="3842" max="4096" width="9.07421875" style="105"/>
    <col min="4097" max="4097" width="131.69140625" style="105" customWidth="1"/>
    <col min="4098" max="4352" width="9.07421875" style="105"/>
    <col min="4353" max="4353" width="131.69140625" style="105" customWidth="1"/>
    <col min="4354" max="4608" width="9.07421875" style="105"/>
    <col min="4609" max="4609" width="131.69140625" style="105" customWidth="1"/>
    <col min="4610" max="4864" width="9.07421875" style="105"/>
    <col min="4865" max="4865" width="131.69140625" style="105" customWidth="1"/>
    <col min="4866" max="5120" width="9.07421875" style="105"/>
    <col min="5121" max="5121" width="131.69140625" style="105" customWidth="1"/>
    <col min="5122" max="5376" width="9.07421875" style="105"/>
    <col min="5377" max="5377" width="131.69140625" style="105" customWidth="1"/>
    <col min="5378" max="5632" width="9.07421875" style="105"/>
    <col min="5633" max="5633" width="131.69140625" style="105" customWidth="1"/>
    <col min="5634" max="5888" width="9.07421875" style="105"/>
    <col min="5889" max="5889" width="131.69140625" style="105" customWidth="1"/>
    <col min="5890" max="6144" width="9.07421875" style="105"/>
    <col min="6145" max="6145" width="131.69140625" style="105" customWidth="1"/>
    <col min="6146" max="6400" width="9.07421875" style="105"/>
    <col min="6401" max="6401" width="131.69140625" style="105" customWidth="1"/>
    <col min="6402" max="6656" width="9.07421875" style="105"/>
    <col min="6657" max="6657" width="131.69140625" style="105" customWidth="1"/>
    <col min="6658" max="6912" width="9.07421875" style="105"/>
    <col min="6913" max="6913" width="131.69140625" style="105" customWidth="1"/>
    <col min="6914" max="7168" width="9.07421875" style="105"/>
    <col min="7169" max="7169" width="131.69140625" style="105" customWidth="1"/>
    <col min="7170" max="7424" width="9.07421875" style="105"/>
    <col min="7425" max="7425" width="131.69140625" style="105" customWidth="1"/>
    <col min="7426" max="7680" width="9.07421875" style="105"/>
    <col min="7681" max="7681" width="131.69140625" style="105" customWidth="1"/>
    <col min="7682" max="7936" width="9.07421875" style="105"/>
    <col min="7937" max="7937" width="131.69140625" style="105" customWidth="1"/>
    <col min="7938" max="8192" width="9.07421875" style="105"/>
    <col min="8193" max="8193" width="131.69140625" style="105" customWidth="1"/>
    <col min="8194" max="8448" width="9.07421875" style="105"/>
    <col min="8449" max="8449" width="131.69140625" style="105" customWidth="1"/>
    <col min="8450" max="8704" width="9.07421875" style="105"/>
    <col min="8705" max="8705" width="131.69140625" style="105" customWidth="1"/>
    <col min="8706" max="8960" width="9.07421875" style="105"/>
    <col min="8961" max="8961" width="131.69140625" style="105" customWidth="1"/>
    <col min="8962" max="9216" width="9.07421875" style="105"/>
    <col min="9217" max="9217" width="131.69140625" style="105" customWidth="1"/>
    <col min="9218" max="9472" width="9.07421875" style="105"/>
    <col min="9473" max="9473" width="131.69140625" style="105" customWidth="1"/>
    <col min="9474" max="9728" width="9.07421875" style="105"/>
    <col min="9729" max="9729" width="131.69140625" style="105" customWidth="1"/>
    <col min="9730" max="9984" width="9.07421875" style="105"/>
    <col min="9985" max="9985" width="131.69140625" style="105" customWidth="1"/>
    <col min="9986" max="10240" width="9.07421875" style="105"/>
    <col min="10241" max="10241" width="131.69140625" style="105" customWidth="1"/>
    <col min="10242" max="10496" width="9.07421875" style="105"/>
    <col min="10497" max="10497" width="131.69140625" style="105" customWidth="1"/>
    <col min="10498" max="10752" width="9.07421875" style="105"/>
    <col min="10753" max="10753" width="131.69140625" style="105" customWidth="1"/>
    <col min="10754" max="11008" width="9.07421875" style="105"/>
    <col min="11009" max="11009" width="131.69140625" style="105" customWidth="1"/>
    <col min="11010" max="11264" width="9.07421875" style="105"/>
    <col min="11265" max="11265" width="131.69140625" style="105" customWidth="1"/>
    <col min="11266" max="11520" width="9.07421875" style="105"/>
    <col min="11521" max="11521" width="131.69140625" style="105" customWidth="1"/>
    <col min="11522" max="11776" width="9.07421875" style="105"/>
    <col min="11777" max="11777" width="131.69140625" style="105" customWidth="1"/>
    <col min="11778" max="12032" width="9.07421875" style="105"/>
    <col min="12033" max="12033" width="131.69140625" style="105" customWidth="1"/>
    <col min="12034" max="12288" width="9.07421875" style="105"/>
    <col min="12289" max="12289" width="131.69140625" style="105" customWidth="1"/>
    <col min="12290" max="12544" width="9.07421875" style="105"/>
    <col min="12545" max="12545" width="131.69140625" style="105" customWidth="1"/>
    <col min="12546" max="12800" width="9.07421875" style="105"/>
    <col min="12801" max="12801" width="131.69140625" style="105" customWidth="1"/>
    <col min="12802" max="13056" width="9.07421875" style="105"/>
    <col min="13057" max="13057" width="131.69140625" style="105" customWidth="1"/>
    <col min="13058" max="13312" width="9.07421875" style="105"/>
    <col min="13313" max="13313" width="131.69140625" style="105" customWidth="1"/>
    <col min="13314" max="13568" width="9.07421875" style="105"/>
    <col min="13569" max="13569" width="131.69140625" style="105" customWidth="1"/>
    <col min="13570" max="13824" width="9.07421875" style="105"/>
    <col min="13825" max="13825" width="131.69140625" style="105" customWidth="1"/>
    <col min="13826" max="14080" width="9.07421875" style="105"/>
    <col min="14081" max="14081" width="131.69140625" style="105" customWidth="1"/>
    <col min="14082" max="14336" width="9.07421875" style="105"/>
    <col min="14337" max="14337" width="131.69140625" style="105" customWidth="1"/>
    <col min="14338" max="14592" width="9.07421875" style="105"/>
    <col min="14593" max="14593" width="131.69140625" style="105" customWidth="1"/>
    <col min="14594" max="14848" width="9.07421875" style="105"/>
    <col min="14849" max="14849" width="131.69140625" style="105" customWidth="1"/>
    <col min="14850" max="15104" width="9.07421875" style="105"/>
    <col min="15105" max="15105" width="131.69140625" style="105" customWidth="1"/>
    <col min="15106" max="15360" width="9.07421875" style="105"/>
    <col min="15361" max="15361" width="131.69140625" style="105" customWidth="1"/>
    <col min="15362" max="15616" width="9.07421875" style="105"/>
    <col min="15617" max="15617" width="131.69140625" style="105" customWidth="1"/>
    <col min="15618" max="15872" width="9.07421875" style="105"/>
    <col min="15873" max="15873" width="131.69140625" style="105" customWidth="1"/>
    <col min="15874" max="16128" width="9.07421875" style="105"/>
    <col min="16129" max="16129" width="131.69140625" style="105" customWidth="1"/>
    <col min="16130" max="16384" width="9.074218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4.15">
      <c r="A4" s="138" t="s">
        <v>57</v>
      </c>
      <c r="B4" s="138" t="s">
        <v>58</v>
      </c>
    </row>
    <row r="5" spans="1:2" s="140" customFormat="1" ht="14.15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4.15">
      <c r="A7" s="141"/>
      <c r="B7" s="142"/>
    </row>
    <row r="8" spans="1:2" s="140" customFormat="1" ht="14.15">
      <c r="A8" s="141" t="s">
        <v>61</v>
      </c>
      <c r="B8" s="142" t="s">
        <v>62</v>
      </c>
    </row>
    <row r="9" spans="1:2" s="140" customFormat="1" ht="14.15">
      <c r="A9" s="141"/>
      <c r="B9" s="142"/>
    </row>
    <row r="10" spans="1:2" s="140" customFormat="1" ht="14.15">
      <c r="A10" s="141" t="s">
        <v>63</v>
      </c>
      <c r="B10" s="142" t="s">
        <v>64</v>
      </c>
    </row>
    <row r="11" spans="1:2" s="140" customFormat="1" ht="14.15">
      <c r="A11" s="141"/>
      <c r="B11" s="142"/>
    </row>
    <row r="12" spans="1:2" s="140" customFormat="1" ht="84.9">
      <c r="A12" s="141" t="s">
        <v>65</v>
      </c>
      <c r="B12" s="142" t="s">
        <v>66</v>
      </c>
    </row>
    <row r="13" spans="1:2" s="140" customFormat="1" ht="14.15">
      <c r="A13" s="141"/>
      <c r="B13" s="142"/>
    </row>
    <row r="14" spans="1:2" s="140" customFormat="1" ht="28.3">
      <c r="A14" s="141" t="s">
        <v>67</v>
      </c>
      <c r="B14" s="142" t="s">
        <v>68</v>
      </c>
    </row>
    <row r="15" spans="1:2" s="140" customFormat="1" ht="14.15">
      <c r="A15" s="141"/>
      <c r="B15" s="142"/>
    </row>
    <row r="16" spans="1:2" s="140" customFormat="1" ht="14.15">
      <c r="A16" s="141" t="s">
        <v>69</v>
      </c>
      <c r="B16" s="142" t="s">
        <v>70</v>
      </c>
    </row>
    <row r="17" spans="1:2" s="140" customFormat="1" ht="14.15">
      <c r="A17" s="141"/>
      <c r="B17" s="142"/>
    </row>
    <row r="18" spans="1:2" s="140" customFormat="1" ht="42.45">
      <c r="A18" s="141" t="s">
        <v>71</v>
      </c>
      <c r="B18" s="142" t="s">
        <v>72</v>
      </c>
    </row>
    <row r="19" spans="1:2" s="140" customFormat="1" ht="14.15">
      <c r="A19" s="141"/>
      <c r="B19" s="142"/>
    </row>
    <row r="20" spans="1:2" s="140" customFormat="1" ht="42.45">
      <c r="A20" s="141" t="s">
        <v>73</v>
      </c>
      <c r="B20" s="142" t="s">
        <v>74</v>
      </c>
    </row>
    <row r="21" spans="1:2" s="140" customFormat="1" ht="14.15">
      <c r="A21" s="141"/>
      <c r="B21" s="142"/>
    </row>
    <row r="22" spans="1:2" s="140" customFormat="1" ht="28.3">
      <c r="A22" s="141" t="s">
        <v>75</v>
      </c>
      <c r="B22" s="142" t="s">
        <v>76</v>
      </c>
    </row>
    <row r="23" spans="1:2" s="140" customFormat="1" ht="14.15">
      <c r="A23" s="141"/>
      <c r="B23" s="142"/>
    </row>
    <row r="24" spans="1:2" s="140" customFormat="1" ht="28.3">
      <c r="A24" s="141" t="s">
        <v>77</v>
      </c>
      <c r="B24" s="142" t="s">
        <v>78</v>
      </c>
    </row>
    <row r="25" spans="1:2" s="140" customFormat="1" ht="14.15">
      <c r="A25" s="141"/>
      <c r="B25" s="142"/>
    </row>
    <row r="26" spans="1:2" s="140" customFormat="1" ht="28.3">
      <c r="A26" s="141" t="s">
        <v>79</v>
      </c>
      <c r="B26" s="142" t="s">
        <v>80</v>
      </c>
    </row>
    <row r="27" spans="1:2" s="140" customFormat="1" ht="14.15">
      <c r="A27" s="143"/>
    </row>
    <row r="28" spans="1:2" s="140" customFormat="1" ht="14.15"/>
    <row r="29" spans="1:2" s="140" customFormat="1" ht="14.15"/>
    <row r="30" spans="1:2" s="140" customFormat="1" ht="14.15"/>
    <row r="31" spans="1:2" s="140" customFormat="1" ht="14.15"/>
    <row r="32" spans="1:2" s="140" customFormat="1" ht="14.15"/>
    <row r="33" s="140" customFormat="1" ht="14.15"/>
    <row r="34" s="140" customFormat="1" ht="14.15"/>
    <row r="35" s="140" customFormat="1" ht="14.15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2.45"/>
  <cols>
    <col min="1" max="1" width="2.4609375" customWidth="1"/>
    <col min="2" max="2" width="4.53515625" customWidth="1"/>
    <col min="3" max="3" width="4.3046875" customWidth="1"/>
    <col min="4" max="4" width="48.07421875" customWidth="1"/>
    <col min="5" max="5" width="5.53515625" customWidth="1"/>
    <col min="6" max="6" width="8.4609375" customWidth="1"/>
    <col min="7" max="7" width="19.3046875" customWidth="1"/>
    <col min="8" max="8" width="12.3046875" customWidth="1"/>
    <col min="9" max="9" width="14.69140625" customWidth="1"/>
    <col min="10" max="10" width="12.843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48,4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ZŠ KOMENSKÉHO - FVE 48,40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90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91</v>
      </c>
      <c r="E11" s="5" t="s">
        <v>12</v>
      </c>
      <c r="F11" s="59">
        <v>1</v>
      </c>
      <c r="G11" s="63">
        <f>FVE!$I$36</f>
        <v>0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2.9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5"/>
      <c r="C18" s="206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4"/>
  <sheetViews>
    <sheetView view="pageBreakPreview" zoomScale="80" zoomScaleNormal="100" zoomScaleSheetLayoutView="80" workbookViewId="0">
      <selection activeCell="G4" sqref="G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119" customWidth="1"/>
    <col min="7" max="7" width="12.4609375" bestFit="1" customWidth="1"/>
    <col min="8" max="8" width="12.4609375" customWidth="1"/>
    <col min="9" max="9" width="14" customWidth="1"/>
    <col min="11" max="11" width="11.69140625" bestFit="1" customWidth="1"/>
    <col min="14" max="14" width="21.53515625" customWidth="1"/>
    <col min="15" max="15" width="13.304687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152"/>
      <c r="G1" s="72" t="s">
        <v>160</v>
      </c>
      <c r="H1" s="72" t="s">
        <v>161</v>
      </c>
      <c r="I1" s="72" t="s">
        <v>162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I9+I10+I11+I12+I13+I14+I15+I17+I18+I19+I21+I22+I23+I24+I25+I27+I29+I30+I31+I32+I33</f>
        <v>0</v>
      </c>
      <c r="H2" s="168">
        <v>0</v>
      </c>
      <c r="I2" s="169">
        <f>EL!I45+OSTP!I23</f>
        <v>0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215" t="s">
        <v>202</v>
      </c>
      <c r="E4" s="215"/>
      <c r="F4" s="215"/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4.9">
      <c r="B9" s="5"/>
      <c r="C9" s="153">
        <v>1</v>
      </c>
      <c r="D9" s="154" t="s">
        <v>197</v>
      </c>
      <c r="E9" s="5" t="s">
        <v>11</v>
      </c>
      <c r="F9" s="110">
        <v>88</v>
      </c>
      <c r="G9" s="12">
        <v>0</v>
      </c>
      <c r="H9" s="12">
        <v>0</v>
      </c>
      <c r="I9" s="85">
        <f t="shared" ref="I9:I15" si="0">F9*(G9+H9)</f>
        <v>0</v>
      </c>
    </row>
    <row r="10" spans="2:15" ht="24.9">
      <c r="B10" s="5"/>
      <c r="C10" s="153">
        <v>2</v>
      </c>
      <c r="D10" s="154" t="s">
        <v>163</v>
      </c>
      <c r="E10" s="5" t="s">
        <v>11</v>
      </c>
      <c r="F10" s="110">
        <v>88</v>
      </c>
      <c r="G10" s="12">
        <v>0</v>
      </c>
      <c r="H10" s="12">
        <v>0</v>
      </c>
      <c r="I10" s="85">
        <f t="shared" si="0"/>
        <v>0</v>
      </c>
    </row>
    <row r="11" spans="2:15" ht="24.9">
      <c r="B11" s="5"/>
      <c r="C11" s="153">
        <v>3</v>
      </c>
      <c r="D11" s="154" t="s">
        <v>177</v>
      </c>
      <c r="E11" s="5" t="s">
        <v>11</v>
      </c>
      <c r="F11" s="110">
        <v>44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f>F9*2</f>
        <v>176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6">
      <c r="B13" s="5"/>
      <c r="C13" s="153">
        <v>5</v>
      </c>
      <c r="D13" s="155" t="s">
        <v>164</v>
      </c>
      <c r="E13" s="5" t="s">
        <v>39</v>
      </c>
      <c r="F13" s="110">
        <v>3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165</v>
      </c>
      <c r="E14" s="5" t="s">
        <v>39</v>
      </c>
      <c r="F14" s="110">
        <v>1.349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6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14.6">
      <c r="B17" s="5"/>
      <c r="C17" s="153">
        <v>8</v>
      </c>
      <c r="D17" s="154" t="s">
        <v>198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145</v>
      </c>
      <c r="D18" s="156" t="s">
        <v>112</v>
      </c>
      <c r="E18" s="5" t="s">
        <v>12</v>
      </c>
      <c r="F18" s="47">
        <v>1</v>
      </c>
      <c r="G18" s="12">
        <v>0</v>
      </c>
      <c r="H18" s="12"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v>0</v>
      </c>
      <c r="H19" s="12"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189</v>
      </c>
      <c r="E21" s="5" t="s">
        <v>10</v>
      </c>
      <c r="F21" s="110">
        <v>550</v>
      </c>
      <c r="G21" s="12">
        <v>0</v>
      </c>
      <c r="H21" s="12">
        <v>0</v>
      </c>
      <c r="I21" s="85">
        <f t="shared" ref="I21:I24" si="2">F21*(G21+H21)</f>
        <v>0</v>
      </c>
    </row>
    <row r="22" spans="2:15">
      <c r="B22" s="5"/>
      <c r="C22" s="153" t="s">
        <v>102</v>
      </c>
      <c r="D22" s="155" t="s">
        <v>190</v>
      </c>
      <c r="E22" s="5" t="s">
        <v>10</v>
      </c>
      <c r="F22" s="110">
        <v>550</v>
      </c>
      <c r="G22" s="12">
        <v>0</v>
      </c>
      <c r="H22" s="12">
        <v>0</v>
      </c>
      <c r="I22" s="85">
        <f t="shared" si="2"/>
        <v>0</v>
      </c>
    </row>
    <row r="23" spans="2:15">
      <c r="B23" s="5"/>
      <c r="C23" s="153" t="s">
        <v>103</v>
      </c>
      <c r="D23" s="155" t="s">
        <v>127</v>
      </c>
      <c r="E23" s="5" t="s">
        <v>11</v>
      </c>
      <c r="F23" s="110">
        <v>36</v>
      </c>
      <c r="G23" s="12">
        <v>0</v>
      </c>
      <c r="H23" s="12">
        <v>0</v>
      </c>
      <c r="I23" s="85">
        <f t="shared" si="2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50</v>
      </c>
      <c r="G24" s="12">
        <v>0</v>
      </c>
      <c r="H24" s="12">
        <v>0</v>
      </c>
      <c r="I24" s="85">
        <f t="shared" si="2"/>
        <v>0</v>
      </c>
    </row>
    <row r="25" spans="2:15">
      <c r="B25" s="5"/>
      <c r="C25" s="153" t="s">
        <v>105</v>
      </c>
      <c r="D25" s="155" t="s">
        <v>166</v>
      </c>
      <c r="E25" s="5" t="s">
        <v>10</v>
      </c>
      <c r="F25" s="110">
        <v>140</v>
      </c>
      <c r="G25" s="12">
        <v>0</v>
      </c>
      <c r="H25" s="12">
        <v>0</v>
      </c>
      <c r="I25" s="85">
        <f>F25*(G25+H25)</f>
        <v>0</v>
      </c>
    </row>
    <row r="26" spans="2:15" ht="27" customHeight="1">
      <c r="B26" s="5"/>
      <c r="C26" s="153" t="s">
        <v>106</v>
      </c>
      <c r="D26" s="154" t="s">
        <v>201</v>
      </c>
      <c r="E26" s="5" t="s">
        <v>200</v>
      </c>
      <c r="F26" s="110">
        <v>1</v>
      </c>
      <c r="G26" s="12">
        <v>0</v>
      </c>
      <c r="H26" s="12">
        <v>0</v>
      </c>
      <c r="I26" s="85">
        <f t="shared" ref="I26" si="3">F26*(G26+H26)</f>
        <v>0</v>
      </c>
    </row>
    <row r="27" spans="2:15" ht="12.75" customHeight="1">
      <c r="B27" s="5"/>
      <c r="C27" s="153" t="s">
        <v>107</v>
      </c>
      <c r="D27" s="155" t="s">
        <v>99</v>
      </c>
      <c r="E27" s="5" t="s">
        <v>10</v>
      </c>
      <c r="F27" s="110">
        <v>300</v>
      </c>
      <c r="G27" s="12">
        <v>0</v>
      </c>
      <c r="H27" s="12">
        <v>0</v>
      </c>
      <c r="I27" s="85">
        <f t="shared" ref="I27" si="4">F27*(G27+H27)</f>
        <v>0</v>
      </c>
    </row>
    <row r="28" spans="2:15">
      <c r="B28" s="5"/>
      <c r="C28" s="5"/>
      <c r="D28" s="46" t="s">
        <v>0</v>
      </c>
      <c r="E28" s="5"/>
      <c r="F28" s="111">
        <v>0</v>
      </c>
      <c r="G28" s="12">
        <v>0</v>
      </c>
      <c r="H28" s="12">
        <v>0</v>
      </c>
      <c r="I28" s="85"/>
    </row>
    <row r="29" spans="2:15">
      <c r="B29" s="5"/>
      <c r="C29" s="153" t="s">
        <v>108</v>
      </c>
      <c r="D29" s="155" t="s">
        <v>84</v>
      </c>
      <c r="E29" s="5" t="s">
        <v>13</v>
      </c>
      <c r="F29" s="110">
        <v>8</v>
      </c>
      <c r="G29" s="12">
        <v>0</v>
      </c>
      <c r="H29" s="12">
        <v>0</v>
      </c>
      <c r="I29" s="85">
        <f t="shared" ref="I29:I33" si="5">F29*(G29+H29)</f>
        <v>0</v>
      </c>
    </row>
    <row r="30" spans="2:15">
      <c r="B30" s="5"/>
      <c r="C30" s="153" t="s">
        <v>109</v>
      </c>
      <c r="D30" s="155" t="s">
        <v>40</v>
      </c>
      <c r="E30" s="5" t="s">
        <v>12</v>
      </c>
      <c r="F30" s="110">
        <v>1</v>
      </c>
      <c r="G30" s="12">
        <v>0</v>
      </c>
      <c r="H30" s="12">
        <v>0</v>
      </c>
      <c r="I30" s="85">
        <f t="shared" si="5"/>
        <v>0</v>
      </c>
    </row>
    <row r="31" spans="2:15">
      <c r="B31" s="5"/>
      <c r="C31" s="153" t="s">
        <v>128</v>
      </c>
      <c r="D31" s="155" t="s">
        <v>47</v>
      </c>
      <c r="E31" s="5" t="s">
        <v>13</v>
      </c>
      <c r="F31" s="110">
        <v>2</v>
      </c>
      <c r="G31" s="12">
        <v>0</v>
      </c>
      <c r="H31" s="12">
        <v>0</v>
      </c>
      <c r="I31" s="85">
        <f t="shared" si="5"/>
        <v>0</v>
      </c>
    </row>
    <row r="32" spans="2:15">
      <c r="B32" s="5"/>
      <c r="C32" s="153" t="s">
        <v>159</v>
      </c>
      <c r="D32" s="155" t="s">
        <v>3</v>
      </c>
      <c r="E32" s="5" t="s">
        <v>13</v>
      </c>
      <c r="F32" s="110">
        <v>3</v>
      </c>
      <c r="G32" s="12">
        <v>0</v>
      </c>
      <c r="H32" s="12">
        <v>0</v>
      </c>
      <c r="I32" s="85">
        <f t="shared" si="5"/>
        <v>0</v>
      </c>
    </row>
    <row r="33" spans="2:9">
      <c r="B33" s="5"/>
      <c r="C33" s="153" t="s">
        <v>199</v>
      </c>
      <c r="D33" s="155" t="s">
        <v>17</v>
      </c>
      <c r="E33" s="5" t="s">
        <v>13</v>
      </c>
      <c r="F33" s="110">
        <v>20</v>
      </c>
      <c r="G33" s="12">
        <v>0</v>
      </c>
      <c r="H33" s="12">
        <v>0</v>
      </c>
      <c r="I33" s="85">
        <f t="shared" si="5"/>
        <v>0</v>
      </c>
    </row>
    <row r="34" spans="2:9" ht="12.9" thickBot="1">
      <c r="B34" s="33"/>
      <c r="C34" s="112"/>
      <c r="D34" s="19"/>
      <c r="E34" s="20"/>
      <c r="F34" s="113">
        <v>0</v>
      </c>
      <c r="G34" s="114"/>
      <c r="H34" s="114"/>
      <c r="I34" s="21"/>
    </row>
    <row r="35" spans="2:9" ht="6" customHeight="1">
      <c r="B35" s="14"/>
      <c r="C35" s="14"/>
      <c r="D35" s="15"/>
      <c r="E35" s="16"/>
      <c r="F35" s="115">
        <v>0</v>
      </c>
      <c r="G35" s="17"/>
      <c r="H35" s="17"/>
      <c r="I35" s="18"/>
    </row>
    <row r="36" spans="2:9" ht="15.45">
      <c r="B36" s="5"/>
      <c r="C36" s="5"/>
      <c r="D36" s="24" t="s">
        <v>1</v>
      </c>
      <c r="E36" s="22"/>
      <c r="F36" s="111">
        <v>0</v>
      </c>
      <c r="G36" s="23"/>
      <c r="H36" s="23"/>
      <c r="I36" s="25">
        <f>SUM(I9:I33)</f>
        <v>0</v>
      </c>
    </row>
    <row r="37" spans="2:9" ht="6" customHeight="1" thickBot="1">
      <c r="B37" s="27"/>
      <c r="C37" s="27"/>
      <c r="D37" s="27"/>
      <c r="E37" s="27"/>
      <c r="F37" s="113">
        <v>0</v>
      </c>
      <c r="G37" s="27"/>
      <c r="H37" s="27"/>
      <c r="I37" s="27"/>
    </row>
    <row r="38" spans="2:9" ht="15.45">
      <c r="B38" s="116"/>
      <c r="C38" s="116"/>
      <c r="D38" s="116"/>
      <c r="E38" s="116"/>
      <c r="F38" s="117">
        <v>0</v>
      </c>
      <c r="G38" s="116"/>
      <c r="H38" s="116"/>
      <c r="I38" s="116"/>
    </row>
    <row r="39" spans="2:9">
      <c r="B39" s="118"/>
      <c r="C39" s="118"/>
      <c r="E39" s="69"/>
      <c r="G39" s="70"/>
      <c r="H39" s="70"/>
      <c r="I39" s="71"/>
    </row>
    <row r="40" spans="2:9">
      <c r="B40" s="118"/>
      <c r="C40" s="118"/>
      <c r="D40" s="68"/>
      <c r="E40" s="69"/>
      <c r="G40" s="70"/>
      <c r="H40" s="70"/>
      <c r="I40" s="71"/>
    </row>
    <row r="41" spans="2:9">
      <c r="B41" s="118"/>
      <c r="C41" s="118"/>
      <c r="E41" s="69"/>
      <c r="G41" s="70"/>
      <c r="H41" s="70"/>
      <c r="I41" s="71"/>
    </row>
    <row r="42" spans="2:9">
      <c r="B42" s="118"/>
      <c r="C42" s="118"/>
      <c r="D42" s="68"/>
      <c r="E42" s="69"/>
      <c r="G42" s="70"/>
      <c r="H42" s="70"/>
      <c r="I42" s="71"/>
    </row>
    <row r="43" spans="2:9">
      <c r="B43" s="118"/>
      <c r="C43" s="118"/>
      <c r="E43" s="69"/>
      <c r="G43" s="70"/>
      <c r="H43" s="70"/>
      <c r="I43" s="71"/>
    </row>
    <row r="44" spans="2:9">
      <c r="B44" s="118"/>
      <c r="C44" s="118"/>
      <c r="D44" s="68"/>
      <c r="E44" s="69"/>
      <c r="G44" s="70"/>
      <c r="H44" s="70"/>
      <c r="I44" s="71"/>
    </row>
    <row r="45" spans="2:9">
      <c r="B45" s="118"/>
      <c r="C45" s="118"/>
      <c r="E45" s="69"/>
      <c r="G45" s="70"/>
      <c r="H45" s="70"/>
      <c r="I45" s="71"/>
    </row>
    <row r="46" spans="2:9">
      <c r="B46" s="118"/>
      <c r="C46" s="118"/>
      <c r="D46" s="68"/>
      <c r="E46" s="69"/>
      <c r="G46" s="70"/>
      <c r="H46" s="70"/>
      <c r="I46" s="71"/>
    </row>
    <row r="47" spans="2:9">
      <c r="B47" s="118"/>
      <c r="C47" s="118"/>
      <c r="E47" s="69"/>
      <c r="G47" s="70"/>
      <c r="H47" s="70"/>
      <c r="I47" s="71"/>
    </row>
    <row r="48" spans="2:9">
      <c r="B48" s="118"/>
      <c r="C48" s="118"/>
      <c r="D48" s="68"/>
      <c r="E48" s="69"/>
      <c r="G48" s="70"/>
      <c r="H48" s="70"/>
      <c r="I48" s="71"/>
    </row>
    <row r="49" spans="2:9">
      <c r="B49" s="118"/>
      <c r="C49" s="118"/>
      <c r="E49" s="69"/>
      <c r="G49" s="70"/>
      <c r="H49" s="70"/>
      <c r="I49" s="71"/>
    </row>
    <row r="50" spans="2:9">
      <c r="B50" s="118"/>
      <c r="C50" s="118"/>
      <c r="D50" s="68"/>
      <c r="E50" s="69"/>
      <c r="G50" s="70"/>
      <c r="H50" s="70"/>
      <c r="I50" s="71"/>
    </row>
    <row r="51" spans="2:9">
      <c r="B51" s="118"/>
      <c r="C51" s="118"/>
      <c r="E51" s="69"/>
      <c r="G51" s="70"/>
      <c r="H51" s="70"/>
      <c r="I51" s="71"/>
    </row>
    <row r="52" spans="2:9">
      <c r="B52" s="118"/>
      <c r="C52" s="118"/>
      <c r="D52" s="68"/>
      <c r="E52" s="69"/>
      <c r="G52" s="70"/>
      <c r="H52" s="70"/>
      <c r="I52" s="71"/>
    </row>
    <row r="53" spans="2:9">
      <c r="B53" s="118"/>
      <c r="C53" s="118"/>
      <c r="E53" s="69"/>
      <c r="G53" s="70"/>
      <c r="H53" s="70"/>
      <c r="I53" s="71"/>
    </row>
    <row r="54" spans="2:9">
      <c r="B54" s="118"/>
      <c r="C54" s="118"/>
      <c r="D54" s="68"/>
      <c r="E54" s="69"/>
      <c r="G54" s="70"/>
      <c r="H54" s="70"/>
      <c r="I54" s="71"/>
    </row>
    <row r="55" spans="2:9">
      <c r="B55" s="118"/>
      <c r="C55" s="118"/>
      <c r="E55" s="69"/>
      <c r="G55" s="70"/>
      <c r="H55" s="70"/>
      <c r="I55" s="71"/>
    </row>
    <row r="56" spans="2:9">
      <c r="B56" s="118"/>
      <c r="C56" s="118"/>
      <c r="D56" s="68"/>
      <c r="E56" s="69"/>
      <c r="G56" s="70"/>
      <c r="H56" s="70"/>
      <c r="I56" s="71"/>
    </row>
    <row r="57" spans="2:9">
      <c r="B57" s="118"/>
      <c r="C57" s="118"/>
      <c r="E57" s="69"/>
      <c r="G57" s="70"/>
      <c r="H57" s="70"/>
      <c r="I57" s="71"/>
    </row>
    <row r="58" spans="2:9">
      <c r="B58" s="118"/>
      <c r="C58" s="118"/>
      <c r="D58" s="68"/>
      <c r="E58" s="69"/>
      <c r="G58" s="70"/>
      <c r="H58" s="70"/>
      <c r="I58" s="71"/>
    </row>
    <row r="59" spans="2:9">
      <c r="B59" s="118"/>
      <c r="C59" s="118"/>
      <c r="E59" s="69"/>
      <c r="G59" s="70"/>
      <c r="H59" s="70"/>
      <c r="I59" s="71"/>
    </row>
    <row r="60" spans="2:9">
      <c r="B60" s="118"/>
      <c r="C60" s="118"/>
      <c r="D60" s="68"/>
      <c r="E60" s="69"/>
      <c r="G60" s="70"/>
      <c r="H60" s="70"/>
      <c r="I60" s="71"/>
    </row>
    <row r="61" spans="2:9">
      <c r="B61" s="118"/>
      <c r="C61" s="118"/>
      <c r="E61" s="69"/>
      <c r="G61" s="70"/>
      <c r="H61" s="70"/>
      <c r="I61" s="71"/>
    </row>
    <row r="62" spans="2:9">
      <c r="B62" s="118"/>
      <c r="C62" s="118"/>
      <c r="D62" s="68"/>
      <c r="E62" s="69"/>
      <c r="G62" s="70"/>
      <c r="H62" s="70"/>
      <c r="I62" s="71"/>
    </row>
    <row r="63" spans="2:9">
      <c r="B63" s="118"/>
      <c r="C63" s="118"/>
      <c r="E63" s="69"/>
      <c r="G63" s="70"/>
      <c r="H63" s="70"/>
      <c r="I63" s="71"/>
    </row>
    <row r="64" spans="2:9">
      <c r="B64" s="118"/>
      <c r="C64" s="118"/>
      <c r="D64" s="68"/>
      <c r="E64" s="69"/>
      <c r="G64" s="70"/>
      <c r="H64" s="70"/>
      <c r="I64" s="71"/>
    </row>
    <row r="65" spans="2:9">
      <c r="B65" s="118"/>
      <c r="C65" s="118"/>
      <c r="E65" s="69"/>
      <c r="G65" s="70"/>
      <c r="H65" s="70"/>
      <c r="I65" s="71"/>
    </row>
    <row r="66" spans="2:9">
      <c r="B66" s="118"/>
      <c r="C66" s="118"/>
      <c r="D66" s="68"/>
      <c r="E66" s="69"/>
      <c r="G66" s="70"/>
      <c r="H66" s="70"/>
      <c r="I66" s="71"/>
    </row>
    <row r="67" spans="2:9">
      <c r="B67" s="118"/>
      <c r="C67" s="118"/>
      <c r="E67" s="69"/>
      <c r="G67" s="70"/>
      <c r="H67" s="70"/>
      <c r="I67" s="71"/>
    </row>
    <row r="68" spans="2:9">
      <c r="B68" s="118"/>
      <c r="C68" s="118"/>
      <c r="D68" s="68"/>
      <c r="E68" s="69"/>
      <c r="G68" s="70"/>
      <c r="H68" s="70"/>
      <c r="I68" s="71"/>
    </row>
    <row r="69" spans="2:9">
      <c r="B69" s="118"/>
      <c r="C69" s="118"/>
      <c r="E69" s="69"/>
      <c r="G69" s="70"/>
      <c r="H69" s="70"/>
      <c r="I69" s="71"/>
    </row>
    <row r="70" spans="2:9">
      <c r="B70" s="118"/>
      <c r="C70" s="118"/>
      <c r="D70" s="68"/>
      <c r="E70" s="69"/>
      <c r="G70" s="70"/>
      <c r="H70" s="70"/>
      <c r="I70" s="71"/>
    </row>
    <row r="71" spans="2:9">
      <c r="B71" s="118"/>
      <c r="C71" s="118"/>
      <c r="E71" s="69"/>
      <c r="G71" s="70"/>
      <c r="H71" s="70"/>
      <c r="I71" s="71"/>
    </row>
    <row r="72" spans="2:9">
      <c r="B72" s="118"/>
      <c r="C72" s="118"/>
      <c r="D72" s="68"/>
      <c r="E72" s="69"/>
      <c r="G72" s="70"/>
      <c r="H72" s="70"/>
      <c r="I72" s="71"/>
    </row>
    <row r="73" spans="2:9">
      <c r="B73" s="118"/>
      <c r="C73" s="118"/>
      <c r="E73" s="69"/>
      <c r="G73" s="70"/>
      <c r="H73" s="70"/>
      <c r="I73" s="71"/>
    </row>
    <row r="74" spans="2:9">
      <c r="B74" s="118"/>
      <c r="C74" s="118"/>
      <c r="D74" s="68"/>
      <c r="E74" s="69"/>
      <c r="G74" s="70"/>
      <c r="H74" s="70"/>
      <c r="I74" s="71"/>
    </row>
    <row r="75" spans="2:9">
      <c r="B75" s="118"/>
      <c r="C75" s="118"/>
      <c r="E75" s="69"/>
      <c r="G75" s="70"/>
      <c r="H75" s="70"/>
      <c r="I75" s="71"/>
    </row>
    <row r="76" spans="2:9">
      <c r="B76" s="118"/>
      <c r="C76" s="118"/>
      <c r="D76" s="68"/>
      <c r="E76" s="69"/>
      <c r="G76" s="70"/>
      <c r="H76" s="70"/>
      <c r="I76" s="71"/>
    </row>
    <row r="77" spans="2:9">
      <c r="B77" s="118"/>
      <c r="C77" s="118"/>
      <c r="E77" s="69"/>
      <c r="G77" s="70"/>
      <c r="H77" s="70"/>
      <c r="I77" s="71"/>
    </row>
    <row r="78" spans="2:9">
      <c r="B78" s="118"/>
      <c r="C78" s="118"/>
      <c r="D78" s="68"/>
      <c r="E78" s="69"/>
      <c r="G78" s="70"/>
      <c r="H78" s="70"/>
      <c r="I78" s="71"/>
    </row>
    <row r="79" spans="2:9">
      <c r="B79" s="118"/>
      <c r="C79" s="118"/>
      <c r="E79" s="69"/>
      <c r="G79" s="70"/>
      <c r="H79" s="70"/>
      <c r="I79" s="71"/>
    </row>
    <row r="80" spans="2:9">
      <c r="B80" s="118"/>
      <c r="C80" s="118"/>
      <c r="D80" s="68"/>
      <c r="E80" s="69"/>
      <c r="G80" s="70"/>
      <c r="H80" s="70"/>
      <c r="I80" s="71"/>
    </row>
    <row r="81" spans="2:9">
      <c r="B81" s="118"/>
      <c r="C81" s="118"/>
      <c r="E81" s="69"/>
      <c r="G81" s="70"/>
      <c r="H81" s="70"/>
      <c r="I81" s="71"/>
    </row>
    <row r="82" spans="2:9">
      <c r="B82" s="118"/>
      <c r="C82" s="118"/>
      <c r="D82" s="68"/>
      <c r="E82" s="69"/>
      <c r="G82" s="70"/>
      <c r="H82" s="70"/>
      <c r="I82" s="71"/>
    </row>
    <row r="83" spans="2:9">
      <c r="B83" s="118"/>
      <c r="C83" s="118"/>
      <c r="E83" s="69"/>
      <c r="G83" s="70"/>
      <c r="H83" s="70"/>
      <c r="I83" s="71"/>
    </row>
    <row r="84" spans="2:9">
      <c r="B84" s="118"/>
      <c r="C84" s="118"/>
      <c r="D84" s="68"/>
      <c r="E84" s="69"/>
      <c r="G84" s="70"/>
      <c r="H84" s="70"/>
      <c r="I84" s="71"/>
    </row>
    <row r="85" spans="2:9">
      <c r="B85" s="118"/>
      <c r="C85" s="118"/>
      <c r="E85" s="69"/>
      <c r="G85" s="70"/>
      <c r="H85" s="70"/>
      <c r="I85" s="71"/>
    </row>
    <row r="86" spans="2:9">
      <c r="B86" s="118"/>
      <c r="C86" s="118"/>
      <c r="D86" s="68"/>
      <c r="E86" s="69"/>
      <c r="G86" s="70"/>
      <c r="H86" s="70"/>
      <c r="I86" s="71"/>
    </row>
    <row r="87" spans="2:9">
      <c r="B87" s="118"/>
      <c r="C87" s="118"/>
      <c r="E87" s="69"/>
      <c r="G87" s="70"/>
      <c r="H87" s="70"/>
      <c r="I87" s="71"/>
    </row>
    <row r="88" spans="2:9">
      <c r="B88" s="118"/>
      <c r="C88" s="118"/>
      <c r="D88" s="68"/>
      <c r="E88" s="69"/>
      <c r="G88" s="70"/>
      <c r="H88" s="70"/>
      <c r="I88" s="71"/>
    </row>
    <row r="89" spans="2:9">
      <c r="B89" s="118"/>
      <c r="C89" s="118"/>
      <c r="E89" s="69"/>
      <c r="G89" s="70"/>
      <c r="H89" s="70"/>
      <c r="I89" s="71"/>
    </row>
    <row r="90" spans="2:9">
      <c r="B90" s="118"/>
      <c r="C90" s="118"/>
      <c r="D90" s="68"/>
      <c r="E90" s="69"/>
      <c r="G90" s="70"/>
      <c r="H90" s="70"/>
      <c r="I90" s="71"/>
    </row>
    <row r="91" spans="2:9">
      <c r="B91" s="118"/>
      <c r="C91" s="118"/>
      <c r="E91" s="69"/>
      <c r="G91" s="70"/>
      <c r="H91" s="70"/>
      <c r="I91" s="71"/>
    </row>
    <row r="92" spans="2:9">
      <c r="B92" s="118"/>
      <c r="C92" s="118"/>
      <c r="D92" s="68"/>
      <c r="E92" s="69"/>
      <c r="G92" s="70"/>
      <c r="H92" s="70"/>
      <c r="I92" s="71"/>
    </row>
    <row r="93" spans="2:9">
      <c r="B93" s="118"/>
      <c r="C93" s="118"/>
      <c r="E93" s="69"/>
      <c r="G93" s="70"/>
      <c r="H93" s="70"/>
      <c r="I93" s="71"/>
    </row>
    <row r="94" spans="2:9">
      <c r="B94" s="118"/>
      <c r="C94" s="118"/>
      <c r="D94" s="68"/>
      <c r="E94" s="69"/>
      <c r="G94" s="70"/>
      <c r="H94" s="70"/>
      <c r="I94" s="71"/>
    </row>
    <row r="95" spans="2:9">
      <c r="B95" s="118"/>
      <c r="C95" s="118"/>
      <c r="E95" s="69"/>
      <c r="G95" s="70"/>
      <c r="H95" s="70"/>
      <c r="I95" s="71"/>
    </row>
    <row r="96" spans="2:9">
      <c r="B96" s="118"/>
      <c r="C96" s="118"/>
      <c r="D96" s="68"/>
      <c r="E96" s="69"/>
      <c r="G96" s="70"/>
      <c r="H96" s="70"/>
      <c r="I96" s="71"/>
    </row>
    <row r="97" spans="2:9">
      <c r="B97" s="118"/>
      <c r="C97" s="118"/>
      <c r="E97" s="69"/>
      <c r="G97" s="70"/>
      <c r="H97" s="70"/>
      <c r="I97" s="71"/>
    </row>
    <row r="98" spans="2:9">
      <c r="B98" s="118"/>
      <c r="C98" s="118"/>
      <c r="D98" s="68"/>
      <c r="E98" s="69"/>
      <c r="G98" s="70"/>
      <c r="H98" s="70"/>
      <c r="I98" s="71"/>
    </row>
    <row r="99" spans="2:9">
      <c r="B99" s="118"/>
      <c r="C99" s="118"/>
      <c r="E99" s="69"/>
      <c r="G99" s="70"/>
      <c r="H99" s="70"/>
      <c r="I99" s="71"/>
    </row>
    <row r="100" spans="2:9">
      <c r="B100" s="118"/>
      <c r="C100" s="118"/>
      <c r="D100" s="68"/>
      <c r="E100" s="69"/>
      <c r="G100" s="70"/>
      <c r="H100" s="70"/>
      <c r="I100" s="71"/>
    </row>
    <row r="101" spans="2:9">
      <c r="B101" s="118"/>
      <c r="C101" s="118"/>
      <c r="E101" s="69"/>
      <c r="G101" s="70"/>
      <c r="H101" s="70"/>
      <c r="I101" s="71"/>
    </row>
    <row r="102" spans="2:9">
      <c r="B102" s="118"/>
      <c r="C102" s="118"/>
      <c r="D102" s="68"/>
      <c r="E102" s="69"/>
      <c r="G102" s="70"/>
      <c r="H102" s="70"/>
      <c r="I102" s="71"/>
    </row>
    <row r="103" spans="2:9">
      <c r="B103" s="118"/>
      <c r="C103" s="118"/>
      <c r="E103" s="69"/>
      <c r="G103" s="70"/>
      <c r="H103" s="70"/>
      <c r="I103" s="71"/>
    </row>
    <row r="104" spans="2:9">
      <c r="B104" s="118"/>
      <c r="C104" s="118"/>
      <c r="D104" s="68"/>
      <c r="E104" s="69"/>
      <c r="G104" s="70"/>
      <c r="H104" s="70"/>
      <c r="I104" s="71"/>
    </row>
    <row r="105" spans="2:9">
      <c r="B105" s="118"/>
      <c r="C105" s="118"/>
      <c r="E105" s="69"/>
      <c r="G105" s="70"/>
      <c r="H105" s="70"/>
      <c r="I105" s="71"/>
    </row>
    <row r="106" spans="2:9">
      <c r="B106" s="118"/>
      <c r="C106" s="118"/>
      <c r="D106" s="68"/>
      <c r="E106" s="69"/>
      <c r="G106" s="70"/>
      <c r="H106" s="70"/>
      <c r="I106" s="71"/>
    </row>
    <row r="107" spans="2:9">
      <c r="B107" s="118"/>
      <c r="C107" s="118"/>
      <c r="E107" s="69"/>
      <c r="G107" s="70"/>
      <c r="H107" s="70"/>
      <c r="I107" s="71"/>
    </row>
    <row r="108" spans="2:9">
      <c r="B108" s="118"/>
      <c r="C108" s="118"/>
      <c r="D108" s="68"/>
      <c r="E108" s="69"/>
      <c r="G108" s="70"/>
      <c r="H108" s="70"/>
      <c r="I108" s="71"/>
    </row>
    <row r="109" spans="2:9">
      <c r="B109" s="118"/>
      <c r="C109" s="118"/>
      <c r="E109" s="69"/>
      <c r="G109" s="70"/>
      <c r="H109" s="70"/>
      <c r="I109" s="71"/>
    </row>
    <row r="110" spans="2:9">
      <c r="B110" s="118"/>
      <c r="C110" s="118"/>
      <c r="D110" s="68"/>
      <c r="E110" s="69"/>
      <c r="G110" s="70"/>
      <c r="H110" s="70"/>
      <c r="I110" s="71"/>
    </row>
    <row r="111" spans="2:9">
      <c r="B111" s="118"/>
      <c r="C111" s="118"/>
      <c r="E111" s="69"/>
      <c r="G111" s="70"/>
      <c r="H111" s="70"/>
      <c r="I111" s="71"/>
    </row>
    <row r="112" spans="2:9">
      <c r="B112" s="118"/>
      <c r="C112" s="118"/>
      <c r="D112" s="68"/>
      <c r="E112" s="69"/>
      <c r="G112" s="70"/>
      <c r="H112" s="70"/>
      <c r="I112" s="71"/>
    </row>
    <row r="113" spans="2:9">
      <c r="B113" s="118"/>
      <c r="C113" s="118"/>
      <c r="E113" s="69"/>
      <c r="G113" s="70"/>
      <c r="H113" s="70"/>
      <c r="I113" s="71"/>
    </row>
    <row r="114" spans="2:9">
      <c r="B114" s="118"/>
      <c r="C114" s="118"/>
      <c r="D114" s="68"/>
      <c r="E114" s="69"/>
      <c r="G114" s="70"/>
      <c r="H114" s="70"/>
      <c r="I114" s="71"/>
    </row>
    <row r="115" spans="2:9">
      <c r="B115" s="118"/>
      <c r="C115" s="118"/>
      <c r="E115" s="69"/>
      <c r="G115" s="70"/>
      <c r="H115" s="70"/>
      <c r="I115" s="71"/>
    </row>
    <row r="116" spans="2:9">
      <c r="B116" s="118"/>
      <c r="C116" s="118"/>
      <c r="D116" s="68"/>
      <c r="E116" s="69"/>
      <c r="G116" s="70"/>
      <c r="H116" s="70"/>
      <c r="I116" s="71"/>
    </row>
    <row r="117" spans="2:9">
      <c r="B117" s="118"/>
      <c r="C117" s="118"/>
      <c r="E117" s="69"/>
      <c r="G117" s="70"/>
      <c r="H117" s="70"/>
      <c r="I117" s="71"/>
    </row>
    <row r="118" spans="2:9">
      <c r="B118" s="118"/>
      <c r="C118" s="118"/>
      <c r="D118" s="68"/>
      <c r="E118" s="69"/>
      <c r="G118" s="70"/>
      <c r="H118" s="70"/>
      <c r="I118" s="71"/>
    </row>
    <row r="119" spans="2:9">
      <c r="B119" s="118"/>
      <c r="C119" s="118"/>
      <c r="E119" s="69"/>
      <c r="G119" s="70"/>
      <c r="H119" s="70"/>
      <c r="I119" s="71"/>
    </row>
    <row r="120" spans="2:9">
      <c r="B120" s="118"/>
      <c r="C120" s="118"/>
      <c r="D120" s="68"/>
      <c r="E120" s="69"/>
      <c r="G120" s="70"/>
      <c r="H120" s="70"/>
      <c r="I120" s="71"/>
    </row>
    <row r="121" spans="2:9">
      <c r="B121" s="118"/>
      <c r="C121" s="118"/>
      <c r="E121" s="69"/>
      <c r="G121" s="70"/>
      <c r="H121" s="70"/>
      <c r="I121" s="71"/>
    </row>
    <row r="122" spans="2:9">
      <c r="B122" s="118"/>
      <c r="C122" s="118"/>
      <c r="D122" s="68"/>
      <c r="E122" s="69"/>
      <c r="G122" s="70"/>
      <c r="H122" s="70"/>
      <c r="I122" s="71"/>
    </row>
    <row r="123" spans="2:9">
      <c r="B123" s="118"/>
      <c r="C123" s="118"/>
      <c r="E123" s="69"/>
      <c r="G123" s="70"/>
      <c r="H123" s="70"/>
      <c r="I123" s="71"/>
    </row>
    <row r="124" spans="2:9">
      <c r="B124" s="118"/>
      <c r="C124" s="118"/>
      <c r="D124" s="68"/>
      <c r="E124" s="69"/>
      <c r="G124" s="70"/>
      <c r="H124" s="70"/>
      <c r="I124" s="71"/>
    </row>
    <row r="125" spans="2:9">
      <c r="B125" s="118"/>
      <c r="C125" s="118"/>
      <c r="E125" s="69"/>
      <c r="G125" s="70"/>
      <c r="H125" s="70"/>
      <c r="I125" s="71"/>
    </row>
    <row r="126" spans="2:9">
      <c r="B126" s="118"/>
      <c r="C126" s="118"/>
      <c r="D126" s="68"/>
      <c r="E126" s="69"/>
      <c r="G126" s="70"/>
      <c r="H126" s="70"/>
      <c r="I126" s="71"/>
    </row>
    <row r="127" spans="2:9">
      <c r="B127" s="118"/>
      <c r="C127" s="118"/>
      <c r="E127" s="69"/>
      <c r="G127" s="70"/>
      <c r="H127" s="70"/>
      <c r="I127" s="71"/>
    </row>
    <row r="128" spans="2:9">
      <c r="B128" s="118"/>
      <c r="C128" s="118"/>
      <c r="D128" s="68"/>
      <c r="E128" s="69"/>
      <c r="G128" s="70"/>
      <c r="H128" s="70"/>
      <c r="I128" s="71"/>
    </row>
    <row r="129" spans="2:9">
      <c r="B129" s="118"/>
      <c r="C129" s="118"/>
      <c r="E129" s="69"/>
      <c r="G129" s="70"/>
      <c r="H129" s="70"/>
      <c r="I129" s="71"/>
    </row>
    <row r="130" spans="2:9">
      <c r="B130" s="118"/>
      <c r="C130" s="118"/>
      <c r="D130" s="68"/>
      <c r="E130" s="69"/>
      <c r="G130" s="70"/>
      <c r="H130" s="70"/>
      <c r="I130" s="71"/>
    </row>
    <row r="131" spans="2:9">
      <c r="B131" s="118"/>
      <c r="C131" s="118"/>
      <c r="E131" s="69"/>
      <c r="G131" s="70"/>
      <c r="H131" s="70"/>
      <c r="I131" s="71"/>
    </row>
    <row r="132" spans="2:9">
      <c r="B132" s="118"/>
      <c r="C132" s="118"/>
      <c r="D132" s="68"/>
      <c r="E132" s="69"/>
      <c r="G132" s="70"/>
      <c r="H132" s="70"/>
      <c r="I132" s="71"/>
    </row>
    <row r="133" spans="2:9">
      <c r="B133" s="118"/>
      <c r="C133" s="118"/>
      <c r="E133" s="69"/>
      <c r="G133" s="70"/>
      <c r="H133" s="70"/>
      <c r="I133" s="71"/>
    </row>
    <row r="134" spans="2:9">
      <c r="B134" s="118"/>
      <c r="C134" s="118"/>
      <c r="D134" s="68"/>
      <c r="E134" s="69"/>
      <c r="G134" s="70"/>
      <c r="H134" s="70"/>
      <c r="I134" s="71"/>
    </row>
    <row r="135" spans="2:9">
      <c r="B135" s="118"/>
      <c r="C135" s="118"/>
      <c r="E135" s="69"/>
      <c r="G135" s="70"/>
      <c r="H135" s="70"/>
      <c r="I135" s="71"/>
    </row>
    <row r="136" spans="2:9">
      <c r="B136" s="118"/>
      <c r="C136" s="118"/>
      <c r="D136" s="68"/>
      <c r="E136" s="69"/>
      <c r="G136" s="70"/>
      <c r="H136" s="70"/>
      <c r="I136" s="71"/>
    </row>
    <row r="137" spans="2:9">
      <c r="B137" s="118"/>
      <c r="C137" s="118"/>
      <c r="E137" s="69"/>
      <c r="G137" s="70"/>
      <c r="H137" s="70"/>
      <c r="I137" s="71"/>
    </row>
    <row r="138" spans="2:9">
      <c r="B138" s="118"/>
      <c r="C138" s="118"/>
      <c r="D138" s="68"/>
      <c r="E138" s="69"/>
      <c r="G138" s="70"/>
      <c r="H138" s="70"/>
      <c r="I138" s="71"/>
    </row>
    <row r="139" spans="2:9">
      <c r="B139" s="118"/>
      <c r="C139" s="118"/>
      <c r="E139" s="69"/>
      <c r="G139" s="70"/>
      <c r="H139" s="70"/>
      <c r="I139" s="71"/>
    </row>
    <row r="140" spans="2:9">
      <c r="B140" s="118"/>
      <c r="C140" s="118"/>
      <c r="D140" s="68"/>
      <c r="E140" s="69"/>
      <c r="G140" s="70"/>
      <c r="H140" s="70"/>
      <c r="I140" s="71"/>
    </row>
    <row r="141" spans="2:9">
      <c r="B141" s="118"/>
      <c r="C141" s="118"/>
      <c r="E141" s="69"/>
      <c r="G141" s="70"/>
      <c r="H141" s="70"/>
      <c r="I141" s="71"/>
    </row>
    <row r="142" spans="2:9">
      <c r="B142" s="118"/>
      <c r="C142" s="118"/>
      <c r="D142" s="68"/>
      <c r="E142" s="69"/>
      <c r="G142" s="70"/>
      <c r="H142" s="70"/>
      <c r="I142" s="71"/>
    </row>
    <row r="143" spans="2:9">
      <c r="B143" s="118"/>
      <c r="C143" s="118"/>
      <c r="E143" s="69"/>
      <c r="G143" s="70"/>
      <c r="H143" s="70"/>
      <c r="I143" s="71"/>
    </row>
    <row r="144" spans="2:9">
      <c r="B144" s="118"/>
      <c r="C144" s="118"/>
      <c r="D144" s="68"/>
      <c r="E144" s="69"/>
      <c r="G144" s="70"/>
      <c r="H144" s="70"/>
      <c r="I144" s="71"/>
    </row>
    <row r="145" spans="2:9">
      <c r="B145" s="118"/>
      <c r="C145" s="118"/>
      <c r="E145" s="69"/>
      <c r="G145" s="70"/>
      <c r="H145" s="70"/>
      <c r="I145" s="71"/>
    </row>
    <row r="146" spans="2:9">
      <c r="B146" s="118"/>
      <c r="C146" s="118"/>
      <c r="D146" s="68"/>
      <c r="E146" s="69"/>
      <c r="G146" s="70"/>
      <c r="H146" s="70"/>
      <c r="I146" s="71"/>
    </row>
    <row r="147" spans="2:9">
      <c r="B147" s="118"/>
      <c r="C147" s="118"/>
      <c r="E147" s="69"/>
      <c r="G147" s="70"/>
      <c r="H147" s="70"/>
      <c r="I147" s="71"/>
    </row>
    <row r="148" spans="2:9">
      <c r="B148" s="118"/>
      <c r="C148" s="118"/>
      <c r="D148" s="68"/>
      <c r="E148" s="69"/>
      <c r="G148" s="70"/>
      <c r="H148" s="70"/>
      <c r="I148" s="71"/>
    </row>
    <row r="149" spans="2:9">
      <c r="B149" s="118"/>
      <c r="C149" s="118"/>
      <c r="E149" s="69"/>
      <c r="G149" s="70"/>
      <c r="H149" s="70"/>
      <c r="I149" s="71"/>
    </row>
    <row r="150" spans="2:9">
      <c r="B150" s="118"/>
      <c r="C150" s="118"/>
      <c r="D150" s="68"/>
      <c r="E150" s="69"/>
      <c r="G150" s="70"/>
      <c r="H150" s="70"/>
      <c r="I150" s="71"/>
    </row>
    <row r="151" spans="2:9">
      <c r="B151" s="118"/>
      <c r="C151" s="118"/>
      <c r="E151" s="69"/>
      <c r="G151" s="70"/>
      <c r="H151" s="70"/>
      <c r="I151" s="71"/>
    </row>
    <row r="152" spans="2:9">
      <c r="B152" s="118"/>
      <c r="C152" s="118"/>
      <c r="D152" s="68"/>
      <c r="E152" s="69"/>
      <c r="G152" s="70"/>
      <c r="H152" s="70"/>
      <c r="I152" s="71"/>
    </row>
    <row r="153" spans="2:9">
      <c r="B153" s="118"/>
      <c r="C153" s="118"/>
      <c r="E153" s="69"/>
      <c r="G153" s="70"/>
      <c r="H153" s="70"/>
      <c r="I153" s="71"/>
    </row>
    <row r="154" spans="2:9">
      <c r="B154" s="118"/>
      <c r="C154" s="118"/>
      <c r="D154" s="68"/>
      <c r="E154" s="69"/>
      <c r="G154" s="70"/>
      <c r="H154" s="70"/>
      <c r="I154" s="71"/>
    </row>
    <row r="155" spans="2:9">
      <c r="B155" s="118"/>
      <c r="C155" s="118"/>
      <c r="E155" s="69"/>
      <c r="G155" s="70"/>
      <c r="H155" s="70"/>
      <c r="I155" s="71"/>
    </row>
    <row r="156" spans="2:9">
      <c r="B156" s="118"/>
      <c r="C156" s="118"/>
      <c r="D156" s="68"/>
      <c r="E156" s="69"/>
      <c r="G156" s="70"/>
      <c r="H156" s="70"/>
      <c r="I156" s="71"/>
    </row>
    <row r="157" spans="2:9">
      <c r="B157" s="118"/>
      <c r="C157" s="118"/>
      <c r="E157" s="69"/>
      <c r="G157" s="70"/>
      <c r="H157" s="70"/>
      <c r="I157" s="71"/>
    </row>
    <row r="158" spans="2:9">
      <c r="B158" s="118"/>
      <c r="C158" s="118"/>
      <c r="D158" s="68"/>
      <c r="E158" s="69"/>
      <c r="G158" s="70"/>
      <c r="H158" s="70"/>
      <c r="I158" s="71"/>
    </row>
    <row r="159" spans="2:9">
      <c r="B159" s="118"/>
      <c r="C159" s="118"/>
      <c r="E159" s="69"/>
      <c r="G159" s="70"/>
      <c r="H159" s="70"/>
      <c r="I159" s="71"/>
    </row>
    <row r="160" spans="2:9">
      <c r="B160" s="118"/>
      <c r="C160" s="118"/>
      <c r="D160" s="68"/>
      <c r="E160" s="69"/>
      <c r="G160" s="70"/>
      <c r="H160" s="70"/>
      <c r="I160" s="71"/>
    </row>
    <row r="161" spans="2:9">
      <c r="B161" s="118"/>
      <c r="C161" s="118"/>
      <c r="E161" s="69"/>
      <c r="G161" s="70"/>
      <c r="H161" s="70"/>
      <c r="I161" s="71"/>
    </row>
    <row r="162" spans="2:9">
      <c r="B162" s="118"/>
      <c r="C162" s="118"/>
      <c r="D162" s="68"/>
      <c r="E162" s="69"/>
      <c r="G162" s="70"/>
      <c r="H162" s="70"/>
      <c r="I162" s="71"/>
    </row>
    <row r="163" spans="2:9">
      <c r="B163" s="118"/>
      <c r="C163" s="118"/>
      <c r="E163" s="69"/>
      <c r="G163" s="70"/>
      <c r="H163" s="70"/>
      <c r="I163" s="71"/>
    </row>
    <row r="164" spans="2:9">
      <c r="B164" s="118"/>
      <c r="C164" s="118"/>
      <c r="D164" s="68"/>
      <c r="E164" s="69"/>
      <c r="G164" s="70"/>
      <c r="H164" s="70"/>
      <c r="I164" s="71"/>
    </row>
    <row r="165" spans="2:9">
      <c r="B165" s="118"/>
      <c r="C165" s="118"/>
      <c r="E165" s="69"/>
      <c r="G165" s="70"/>
      <c r="H165" s="70"/>
      <c r="I165" s="71"/>
    </row>
    <row r="166" spans="2:9">
      <c r="B166" s="118"/>
      <c r="C166" s="118"/>
      <c r="D166" s="68"/>
      <c r="E166" s="69"/>
      <c r="G166" s="70"/>
      <c r="H166" s="70"/>
      <c r="I166" s="71"/>
    </row>
    <row r="167" spans="2:9">
      <c r="B167" s="118"/>
      <c r="C167" s="118"/>
      <c r="E167" s="69"/>
      <c r="G167" s="70"/>
      <c r="H167" s="70"/>
      <c r="I167" s="71"/>
    </row>
    <row r="168" spans="2:9">
      <c r="B168" s="118"/>
      <c r="C168" s="118"/>
      <c r="D168" s="68"/>
      <c r="E168" s="69"/>
      <c r="G168" s="70"/>
      <c r="H168" s="70"/>
      <c r="I168" s="71"/>
    </row>
    <row r="169" spans="2:9">
      <c r="B169" s="118"/>
      <c r="C169" s="118"/>
      <c r="E169" s="69"/>
      <c r="G169" s="70"/>
      <c r="H169" s="70"/>
      <c r="I169" s="71"/>
    </row>
    <row r="170" spans="2:9">
      <c r="B170" s="118"/>
      <c r="C170" s="118"/>
      <c r="D170" s="68"/>
      <c r="E170" s="69"/>
      <c r="G170" s="70"/>
      <c r="H170" s="70"/>
      <c r="I170" s="71"/>
    </row>
    <row r="171" spans="2:9">
      <c r="B171" s="118"/>
      <c r="C171" s="118"/>
      <c r="E171" s="69"/>
      <c r="G171" s="70"/>
      <c r="H171" s="70"/>
      <c r="I171" s="71"/>
    </row>
    <row r="172" spans="2:9">
      <c r="B172" s="118"/>
      <c r="C172" s="118"/>
      <c r="D172" s="68"/>
      <c r="E172" s="69"/>
      <c r="G172" s="70"/>
      <c r="H172" s="70"/>
      <c r="I172" s="71"/>
    </row>
    <row r="173" spans="2:9">
      <c r="B173" s="118"/>
      <c r="C173" s="118"/>
      <c r="E173" s="69"/>
      <c r="G173" s="70"/>
      <c r="H173" s="70"/>
      <c r="I173" s="71"/>
    </row>
    <row r="174" spans="2:9">
      <c r="B174" s="118"/>
      <c r="C174" s="118"/>
      <c r="D174" s="68"/>
      <c r="E174" s="69"/>
      <c r="G174" s="70"/>
      <c r="H174" s="70"/>
      <c r="I174" s="71"/>
    </row>
    <row r="175" spans="2:9">
      <c r="B175" s="118"/>
      <c r="C175" s="118"/>
      <c r="E175" s="69"/>
      <c r="G175" s="70"/>
      <c r="H175" s="70"/>
      <c r="I175" s="71"/>
    </row>
    <row r="176" spans="2:9">
      <c r="B176" s="118"/>
      <c r="C176" s="118"/>
      <c r="D176" s="68"/>
      <c r="E176" s="69"/>
      <c r="G176" s="70"/>
      <c r="H176" s="70"/>
      <c r="I176" s="71"/>
    </row>
    <row r="177" spans="2:9">
      <c r="B177" s="118"/>
      <c r="C177" s="118"/>
      <c r="E177" s="69"/>
      <c r="G177" s="70"/>
      <c r="H177" s="70"/>
      <c r="I177" s="71"/>
    </row>
    <row r="178" spans="2:9">
      <c r="B178" s="118"/>
      <c r="C178" s="118"/>
      <c r="D178" s="68"/>
      <c r="E178" s="69"/>
      <c r="G178" s="70"/>
      <c r="H178" s="70"/>
      <c r="I178" s="71"/>
    </row>
    <row r="179" spans="2:9">
      <c r="B179" s="118"/>
      <c r="C179" s="118"/>
      <c r="E179" s="69"/>
      <c r="G179" s="70"/>
      <c r="H179" s="70"/>
      <c r="I179" s="71"/>
    </row>
    <row r="180" spans="2:9">
      <c r="B180" s="118"/>
      <c r="C180" s="118"/>
      <c r="D180" s="68"/>
      <c r="E180" s="69"/>
      <c r="G180" s="70"/>
      <c r="H180" s="70"/>
      <c r="I180" s="71"/>
    </row>
    <row r="181" spans="2:9">
      <c r="B181" s="118"/>
      <c r="C181" s="118"/>
      <c r="E181" s="69"/>
      <c r="G181" s="70"/>
      <c r="H181" s="70"/>
      <c r="I181" s="71"/>
    </row>
    <row r="182" spans="2:9">
      <c r="B182" s="118"/>
      <c r="C182" s="118"/>
      <c r="D182" s="68"/>
      <c r="E182" s="69"/>
      <c r="G182" s="70"/>
      <c r="H182" s="70"/>
      <c r="I182" s="71"/>
    </row>
    <row r="183" spans="2:9">
      <c r="B183" s="118"/>
      <c r="C183" s="118"/>
      <c r="E183" s="69"/>
      <c r="G183" s="70"/>
      <c r="H183" s="70"/>
      <c r="I183" s="71"/>
    </row>
    <row r="184" spans="2:9">
      <c r="B184" s="118"/>
      <c r="C184" s="118"/>
      <c r="D184" s="68"/>
      <c r="E184" s="69"/>
      <c r="G184" s="70"/>
      <c r="H184" s="70"/>
      <c r="I184" s="71"/>
    </row>
  </sheetData>
  <protectedRanges>
    <protectedRange algorithmName="SHA-512" hashValue="bJibAi1FpWCYbekhLK8vmu9ZkmbSD+ex3g3Je+mCSu7eDVEHbsJ1GEmEf1SfXExMJ2nFLEyCVGsAoqg9fKKmug==" saltValue="LfiqCb8SgfUASjdxeN5UCQ==" spinCount="100000" sqref="I1:I2 C18:C19 B1:F17 I4:I17 I20:I40 B20:F41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3">
    <mergeCell ref="D2:E2"/>
    <mergeCell ref="D3:E3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4" zoomScaleNormal="100" zoomScaleSheetLayoutView="100" workbookViewId="0">
      <selection activeCell="D4" sqref="D4:F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215" t="s">
        <v>203</v>
      </c>
      <c r="E4" s="215"/>
      <c r="F4" s="215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174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187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119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114</v>
      </c>
      <c r="E14" s="120" t="s">
        <v>10</v>
      </c>
      <c r="F14" s="51">
        <v>40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191</v>
      </c>
      <c r="E15" s="120" t="s">
        <v>10</v>
      </c>
      <c r="F15" s="51">
        <v>70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168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116</v>
      </c>
      <c r="E18" s="120" t="s">
        <v>10</v>
      </c>
      <c r="F18" s="51">
        <v>20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117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118</v>
      </c>
      <c r="E20" s="120" t="s">
        <v>10</v>
      </c>
      <c r="F20" s="51">
        <v>12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188</v>
      </c>
      <c r="E21" s="120" t="s">
        <v>10</v>
      </c>
      <c r="F21" s="51">
        <v>40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121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122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123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186</v>
      </c>
      <c r="E25" s="120" t="s">
        <v>11</v>
      </c>
      <c r="F25" s="51">
        <v>40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185</v>
      </c>
      <c r="E26" s="120" t="s">
        <v>10</v>
      </c>
      <c r="F26" s="51">
        <v>40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120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124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0</v>
      </c>
      <c r="H30" s="12">
        <v>0</v>
      </c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4.9">
      <c r="B32" s="5"/>
      <c r="C32" s="160" t="s">
        <v>137</v>
      </c>
      <c r="D32" s="163" t="s">
        <v>27</v>
      </c>
      <c r="E32" s="5" t="s">
        <v>11</v>
      </c>
      <c r="F32" s="52">
        <v>6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4.9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4.9">
      <c r="B34" s="5"/>
      <c r="C34" s="160" t="s">
        <v>138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4.9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4.9">
      <c r="B36" s="5"/>
      <c r="C36" s="160" t="s">
        <v>139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4.9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4.9">
      <c r="B38" s="5"/>
      <c r="C38" s="160" t="s">
        <v>140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4" t="s">
        <v>141</v>
      </c>
      <c r="D40" s="167" t="s">
        <v>154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155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156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2.9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45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45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1:F49 I1:I101" name="Oblast2"/>
  </protectedRanges>
  <mergeCells count="3">
    <mergeCell ref="D3:E3"/>
    <mergeCell ref="D2:E2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topLeftCell="A10" zoomScaleNormal="100" zoomScaleSheetLayoutView="100" workbookViewId="0">
      <selection activeCell="D4" sqref="D4:F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.843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48,4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ZŠ KOMENSKÉHO - FVE 48,40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216" t="s">
        <v>204</v>
      </c>
      <c r="E4" s="216"/>
      <c r="F4" s="216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125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126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125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129</v>
      </c>
      <c r="E11" s="5"/>
      <c r="F11" s="50">
        <v>0</v>
      </c>
      <c r="G11" s="5"/>
      <c r="H11" s="5"/>
      <c r="I11" s="5"/>
    </row>
    <row r="12" spans="2:9">
      <c r="B12" s="5"/>
      <c r="C12" s="164" t="s">
        <v>143</v>
      </c>
      <c r="D12" s="166" t="s">
        <v>157</v>
      </c>
      <c r="E12" s="120" t="s">
        <v>12</v>
      </c>
      <c r="F12" s="51">
        <v>6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144</v>
      </c>
      <c r="D13" s="166" t="s">
        <v>132</v>
      </c>
      <c r="E13" s="120" t="s">
        <v>12</v>
      </c>
      <c r="F13" s="51">
        <v>6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145</v>
      </c>
      <c r="D14" s="166" t="s">
        <v>133</v>
      </c>
      <c r="E14" s="120" t="s">
        <v>130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100</v>
      </c>
      <c r="D15" s="166" t="s">
        <v>134</v>
      </c>
      <c r="E15" s="120" t="s">
        <v>13</v>
      </c>
      <c r="F15" s="51">
        <v>32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101</v>
      </c>
      <c r="D16" s="165" t="s">
        <v>135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136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2.9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45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45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3">
    <mergeCell ref="D2:E2"/>
    <mergeCell ref="D3:E3"/>
    <mergeCell ref="D4:F4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4" zoomScaleNormal="100" zoomScaleSheetLayoutView="100" workbookViewId="0">
      <selection activeCell="G9" sqref="G9:H13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176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175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>
        <v>0</v>
      </c>
      <c r="H13" s="12">
        <v>0</v>
      </c>
      <c r="I13" s="85">
        <f t="shared" ref="I13" si="2">F13*(G13+H13)</f>
        <v>0</v>
      </c>
    </row>
    <row r="14" spans="2:9" ht="12.9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45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45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H13" sqref="H13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147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194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178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5" customHeight="1">
      <c r="B16" s="5"/>
      <c r="C16" s="5">
        <v>16</v>
      </c>
      <c r="D16" s="83" t="s">
        <v>179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5" customHeight="1">
      <c r="B17" s="5"/>
      <c r="C17" s="5">
        <v>17</v>
      </c>
      <c r="D17" s="83" t="s">
        <v>183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" zoomScaleNormal="100" zoomScaleSheetLayoutView="100" workbookViewId="0">
      <selection activeCell="D4" sqref="D4:F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217" t="s">
        <v>205</v>
      </c>
      <c r="E4" s="217"/>
      <c r="F4" s="217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158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149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170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172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169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192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131</v>
      </c>
      <c r="D16" s="174" t="s">
        <v>193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142</v>
      </c>
      <c r="D17" s="75" t="s">
        <v>173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171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>
        <v>0</v>
      </c>
      <c r="H22" s="12">
        <v>0</v>
      </c>
      <c r="I22" s="85">
        <f t="shared" ref="I22" si="2">F22*(G22+H22)</f>
        <v>0</v>
      </c>
    </row>
    <row r="23" spans="2:9" ht="12.9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45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45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3">
    <mergeCell ref="D2:E2"/>
    <mergeCell ref="D3:E3"/>
    <mergeCell ref="D4:F4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tabSelected="1" view="pageBreakPreview" topLeftCell="A7" zoomScaleNormal="100" zoomScaleSheetLayoutView="100" workbookViewId="0">
      <selection activeCell="G15" sqref="G15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ZŠ KOMENSKÉHO - FVE 48,40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153</v>
      </c>
      <c r="E10" s="120" t="s">
        <v>11</v>
      </c>
      <c r="F10" s="51">
        <v>4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150</v>
      </c>
      <c r="E11" s="120" t="s">
        <v>11</v>
      </c>
      <c r="F11" s="51">
        <v>4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151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152</v>
      </c>
      <c r="E13" s="120" t="s">
        <v>11</v>
      </c>
      <c r="F13" s="51">
        <v>8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4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4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182</v>
      </c>
      <c r="E16" s="120" t="s">
        <v>11</v>
      </c>
      <c r="F16" s="51">
        <v>4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4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D5C914C7055442B5A2B2D2D45C4AF4" ma:contentTypeVersion="13" ma:contentTypeDescription="Vytvoří nový dokument" ma:contentTypeScope="" ma:versionID="120470501200aca32cc11dc11c23b493">
  <xsd:schema xmlns:xsd="http://www.w3.org/2001/XMLSchema" xmlns:xs="http://www.w3.org/2001/XMLSchema" xmlns:p="http://schemas.microsoft.com/office/2006/metadata/properties" xmlns:ns2="3441df8f-afa0-4758-a351-cc433efa1668" xmlns:ns3="d5b7150d-5d59-4d78-958d-1b7d8369ccce" targetNamespace="http://schemas.microsoft.com/office/2006/metadata/properties" ma:root="true" ma:fieldsID="f2005c0d12e26a544c644692f09b92f5" ns2:_="" ns3:_="">
    <xsd:import namespace="3441df8f-afa0-4758-a351-cc433efa1668"/>
    <xsd:import namespace="d5b7150d-5d59-4d78-958d-1b7d8369c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f8f-afa0-4758-a351-cc433efa1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6ba9493-5120-4246-8a9d-c84931d22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150d-5d59-4d78-958d-1b7d8369c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1df8f-afa0-4758-a351-cc433efa16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3AF39C-5787-4002-8C32-8733E97C9010}"/>
</file>

<file path=customXml/itemProps2.xml><?xml version="1.0" encoding="utf-8"?>
<ds:datastoreItem xmlns:ds="http://schemas.openxmlformats.org/officeDocument/2006/customXml" ds:itemID="{6CAEAF81-DAFC-4D38-A1FC-EFA8E6B1B78D}"/>
</file>

<file path=customXml/itemProps3.xml><?xml version="1.0" encoding="utf-8"?>
<ds:datastoreItem xmlns:ds="http://schemas.openxmlformats.org/officeDocument/2006/customXml" ds:itemID="{85519D7B-4EE5-4343-9BFC-C16446753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</cp:lastModifiedBy>
  <cp:lastPrinted>2023-03-24T12:03:35Z</cp:lastPrinted>
  <dcterms:created xsi:type="dcterms:W3CDTF">2008-10-05T19:10:50Z</dcterms:created>
  <dcterms:modified xsi:type="dcterms:W3CDTF">2024-11-13T17:55:59Z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0x0101001DD5C914C7055442B5A2B2D2D45C4AF4</vt:lpwstr>
  </property>
</Properties>
</file>