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1_bud 1-7_finall\2_2023 05 03 - DPS 3. ZŠ\"/>
    </mc:Choice>
  </mc:AlternateContent>
  <xr:revisionPtr revIDLastSave="0" documentId="13_ncr:1_{1723431B-4DF6-4C1C-B2F5-EEFD0D22C09D}" xr6:coauthVersionLast="47" xr6:coauthVersionMax="47" xr10:uidLastSave="{00000000-0000-0000-0000-000000000000}"/>
  <bookViews>
    <workbookView xWindow="-108" yWindow="-108" windowWidth="23256" windowHeight="12456" tabRatio="907" firstSheet="3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26" i="58"/>
  <c r="F12" i="58" l="1"/>
  <c r="I17" i="65"/>
  <c r="I16" i="66" l="1"/>
  <c r="H13" i="58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<sst xmlns="http://schemas.openxmlformats.org/spreadsheetml/2006/main" count="426" uniqueCount="204">
  <si>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</si>
  <si>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</si>
  <si>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</si>
  <si>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</si>
  <si>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</si>
  <si>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</si>
  <si>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</si>
  <si>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</si>
  <si>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</si>
  <si>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</si>
  <si>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</si>
  <si>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</si>
  <si>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</si>
  <si>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</si>
  <si>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</si>
  <si>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</si>
  <si>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</si>
  <si>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</si>
  <si>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</si>
  <si>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</si>
  <si>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</si>
  <si>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</si>
  <si>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</si>
  <si>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</si>
  <si>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</si>
  <si>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</si>
  <si>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</si>
  <si>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</si>
  <si>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</si>
  <si>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</si>
  <si>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</si>
  <si>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</si>
  <si>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</si>
  <si>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</si>
  <si>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</si>
  <si>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</si>
  <si>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</si>
  <si>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</si>
  <si>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</si>
  <si>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</si>
  <si>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</si>
  <si>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</si>
  <si>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</si>
  <si>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</si>
  <si>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</si>
  <si>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</si>
  <si>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</si>
  <si>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</si>
  <si>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</si>
  <si>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</si>
  <si>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</si>
  <si>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</si>
  <si>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</si>
  <si>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</si>
  <si>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</si>
  <si>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</si>
  <si>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</si>
  <si>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</si>
  <si>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</si>
  <si>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</si>
  <si>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</si>
  <si>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</si>
  <si>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</si>
  <si>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</si>
  <si>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</si>
  <si>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</si>
  <si>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</si>
  <si>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</si>
  <si>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</si>
  <si>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</si>
  <si>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</si>
  <si>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</si>
  <si>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</si>
  <si>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</si>
  <si>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</si>
  <si>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</si>
  <si>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</si>
  <si>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</si>
  <si>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</si>
  <si>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</si>
  <si>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</si>
  <si>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</si>
  <si>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</si>
  <si>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</si>
  <si>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</si>
  <si>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</si>
  <si>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</si>
  <si>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</si>
  <si>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</si>
  <si>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</si>
  <si>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</si>
  <si>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</si>
  <si>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</si>
  <si>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</si>
  <si>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</si>
  <si>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</si>
  <si>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</si>
  <si>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</si>
  <si>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</si>
  <si>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</si>
  <si>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</si>
  <si>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</si>
  <si>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</si>
  <si>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</si>
  <si>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</si>
  <si>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</si>
  <si>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</si>
  <si>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</si>
  <si>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</si>
  <si>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</si>
  <si>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</si>
  <si>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</si>
  <si>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</si>
  <si>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</si>
  <si>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</si>
  <si>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</si>
  <si>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</si>
  <si>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</si>
  <si>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</si>
  <si>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</si>
  <si>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</si>
  <si>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</si>
  <si>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</si>
  <si>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</si>
  <si>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</si>
  <si>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</si>
  <si>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</si>
  <si>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</si>
  <si>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</si>
  <si>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</si>
  <si>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</si>
  <si>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</si>
  <si>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</si>
  <si>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</si>
  <si>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</si>
  <si>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</si>
  <si>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</si>
  <si>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</si>
  <si>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</si>
  <si>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</si>
  <si>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</si>
  <si>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</si>
  <si>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</si>
  <si>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</si>
  <si>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</si>
  <si>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</si>
  <si>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</si>
  <si>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</si>
  <si>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</si>
  <si>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</si>
  <si>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</si>
  <si>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</si>
  <si>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</si>
  <si>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</si>
  <si>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</si>
  <si>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</si>
  <si>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</si>
  <si>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</si>
  <si>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</si>
  <si>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</si>
  <si>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</si>
  <si>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</si>
  <si>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</si>
  <si>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</si>
  <si>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</si>
  <si>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</si>
  <si>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</si>
  <si>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</si>
  <si>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</si>
  <si>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</si>
  <si>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</si>
  <si>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</si>
  <si>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</si>
  <si>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</si>
  <si>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</si>
  <si>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</si>
  <si>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</si>
  <si>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</si>
  <si>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</si>
  <si>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</si>
  <si>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</si>
  <si>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</si>
  <si>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</si>
  <si>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</si>
  <si>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</si>
  <si>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</si>
  <si>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</si>
  <si>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</si>
  <si>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</si>
  <si>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</si>
  <si>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</si>
  <si>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</si>
  <si>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</si>
  <si>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</si>
  <si>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</si>
  <si>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</si>
  <si>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 xml:space="preserve">Fotovoltaický panel min.550Wp min. účinnost min. 21,0%, rozměr max.2384 x 1096 x 35, monokrystal - half-cut </t>
  </si>
  <si>
    <t>Symetrický střídač 45kW G3 splňující dotační podmínky</t>
  </si>
  <si>
    <t>26</t>
  </si>
  <si>
    <t>m3</t>
  </si>
  <si>
    <t>Výkop jámy  a opětovný zához pro prostup do suterenu budovy</t>
  </si>
  <si>
    <t>CYKY-J 5x25</t>
  </si>
  <si>
    <t>2</t>
  </si>
  <si>
    <t>Jímač JS3m vč betonového podstavce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</si>
</sst>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73" borderId="0" xfId="0" applyFill="1" applyBorder="1" applyAlignment="1">
      <alignment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195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1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1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1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2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1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4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4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4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4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4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4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184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4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4">
      <c r="B34" s="191" t="s">
        <v>44</v>
      </c>
      <c r="C34" s="192"/>
      <c r="D34" s="192"/>
      <c r="E34" s="192"/>
      <c r="F34" s="189"/>
      <c r="G34" s="189"/>
      <c r="H34" s="194" t="s">
        <v>194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3.8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3.8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3.8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4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4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4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167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48,4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FVE!$I$36</f>
        <v>1541869.52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177072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OSTP!I24</f>
        <v>129880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1848821.52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388252.51919999998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2237074.0392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view="pageBreakPreview" topLeftCell="A7" zoomScale="80" zoomScaleNormal="100" zoomScaleSheetLayoutView="80" workbookViewId="0">
      <selection activeCell="K26" sqref="K2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152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I9+I10+I11+I12+I13+I14+I15+I17+I18+I19+I21+I22+I23+I24+I25+I27+I29+I30+I31+I32+I33</f>
        <v>1540869.52</v>
      </c>
      <c r="H2" s="168">
        <v>0</v>
      </c>
      <c r="I2" s="169">
        <f>EL!I45+OSTP!I24</f>
        <v>306952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196</v>
      </c>
      <c r="E9" s="5" t="s">
        <v>11</v>
      </c>
      <c r="F9" s="110">
        <v>88</v>
      </c>
      <c r="G9" s="12">
        <v>6323</v>
      </c>
      <c r="H9" s="12">
        <v>500</v>
      </c>
      <c r="I9" s="85">
        <f t="shared" ref="I9:I15" si="0">F9*(G9+H9)</f>
        <v>600424</v>
      </c>
    </row>
    <row r="10" spans="2:15" ht="26.4">
      <c r="B10" s="5"/>
      <c r="C10" s="153">
        <v>2</v>
      </c>
      <c r="D10" s="154" t="s">
        <v>163</v>
      </c>
      <c r="E10" s="5" t="s">
        <v>11</v>
      </c>
      <c r="F10" s="110">
        <v>88</v>
      </c>
      <c r="G10" s="12">
        <v>1350</v>
      </c>
      <c r="H10" s="12">
        <v>850</v>
      </c>
      <c r="I10" s="85">
        <f t="shared" si="0"/>
        <v>193600</v>
      </c>
    </row>
    <row r="11" spans="2:15" ht="26.4">
      <c r="B11" s="5"/>
      <c r="C11" s="153">
        <v>3</v>
      </c>
      <c r="D11" s="154" t="s">
        <v>177</v>
      </c>
      <c r="E11" s="5" t="s">
        <v>11</v>
      </c>
      <c r="F11" s="110">
        <v>44</v>
      </c>
      <c r="G11" s="12">
        <v>2100</v>
      </c>
      <c r="H11" s="12">
        <v>350</v>
      </c>
      <c r="I11" s="85">
        <f t="shared" si="0"/>
        <v>107800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f>F9*2</f>
        <v>176</v>
      </c>
      <c r="G12" s="12">
        <v>105</v>
      </c>
      <c r="H12" s="12">
        <v>50</v>
      </c>
      <c r="I12" s="85">
        <f>F12*(G12+H12)</f>
        <v>27280</v>
      </c>
      <c r="N12" s="171"/>
      <c r="O12" s="172"/>
    </row>
    <row r="13" spans="2:15" ht="14.4">
      <c r="B13" s="5"/>
      <c r="C13" s="153">
        <v>5</v>
      </c>
      <c r="D13" s="155" t="s">
        <v>164</v>
      </c>
      <c r="E13" s="5" t="s">
        <v>39</v>
      </c>
      <c r="F13" s="110">
        <v>3</v>
      </c>
      <c r="G13" s="12">
        <v>4100</v>
      </c>
      <c r="H13" s="12">
        <f>265*100</f>
        <v>26500</v>
      </c>
      <c r="I13" s="85">
        <f>F13*(G13+H13)</f>
        <v>91800</v>
      </c>
      <c r="N13" s="170"/>
      <c r="O13" s="172"/>
    </row>
    <row r="14" spans="2:15">
      <c r="B14" s="5"/>
      <c r="C14" s="153">
        <v>6</v>
      </c>
      <c r="D14" s="155" t="s">
        <v>165</v>
      </c>
      <c r="E14" s="5" t="s">
        <v>39</v>
      </c>
      <c r="F14" s="110">
        <v>1.349</v>
      </c>
      <c r="G14" s="12">
        <v>3180</v>
      </c>
      <c r="H14" s="12">
        <v>21500</v>
      </c>
      <c r="I14" s="85">
        <f>F14*(G14+H14)</f>
        <v>33293.32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197</v>
      </c>
      <c r="E17" s="5" t="s">
        <v>11</v>
      </c>
      <c r="F17" s="110">
        <v>1</v>
      </c>
      <c r="G17" s="12">
        <v>88000</v>
      </c>
      <c r="H17" s="12">
        <v>25000</v>
      </c>
      <c r="I17" s="85">
        <f t="shared" ref="I17:I19" si="1">F17*(G17+H17)</f>
        <v>113000</v>
      </c>
      <c r="N17" s="170"/>
      <c r="O17" s="172"/>
    </row>
    <row r="18" spans="2:15">
      <c r="B18" s="5"/>
      <c r="C18" s="153" t="s">
        <v>145</v>
      </c>
      <c r="D18" s="156" t="s">
        <v>112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29400</v>
      </c>
      <c r="H19" s="12">
        <f t="shared" si="2"/>
        <v>10290</v>
      </c>
      <c r="I19" s="85">
        <f t="shared" si="1"/>
        <v>39690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188</v>
      </c>
      <c r="E21" s="5" t="s">
        <v>10</v>
      </c>
      <c r="F21" s="110">
        <v>550</v>
      </c>
      <c r="G21" s="12">
        <v>28</v>
      </c>
      <c r="H21" s="12">
        <v>32</v>
      </c>
      <c r="I21" s="85">
        <f t="shared" ref="I21:I24" si="3">F21*(G21+H21)</f>
        <v>33000</v>
      </c>
    </row>
    <row r="22" spans="2:15">
      <c r="B22" s="5"/>
      <c r="C22" s="153" t="s">
        <v>102</v>
      </c>
      <c r="D22" s="155" t="s">
        <v>189</v>
      </c>
      <c r="E22" s="5" t="s">
        <v>10</v>
      </c>
      <c r="F22" s="110">
        <v>550</v>
      </c>
      <c r="G22" s="12">
        <v>28</v>
      </c>
      <c r="H22" s="12">
        <v>32</v>
      </c>
      <c r="I22" s="85">
        <f t="shared" si="3"/>
        <v>33000</v>
      </c>
    </row>
    <row r="23" spans="2:15">
      <c r="B23" s="5"/>
      <c r="C23" s="153" t="s">
        <v>103</v>
      </c>
      <c r="D23" s="155" t="s">
        <v>127</v>
      </c>
      <c r="E23" s="5" t="s">
        <v>11</v>
      </c>
      <c r="F23" s="110">
        <v>36</v>
      </c>
      <c r="G23" s="12">
        <v>50</v>
      </c>
      <c r="H23" s="12">
        <v>150</v>
      </c>
      <c r="I23" s="85">
        <f t="shared" si="3"/>
        <v>7200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59</v>
      </c>
      <c r="H24" s="12">
        <v>32</v>
      </c>
      <c r="I24" s="85">
        <f t="shared" si="3"/>
        <v>4550</v>
      </c>
    </row>
    <row r="25" spans="2:15">
      <c r="B25" s="5"/>
      <c r="C25" s="153" t="s">
        <v>105</v>
      </c>
      <c r="D25" s="155" t="s">
        <v>166</v>
      </c>
      <c r="E25" s="5" t="s">
        <v>10</v>
      </c>
      <c r="F25" s="110">
        <v>140</v>
      </c>
      <c r="G25" s="12">
        <v>648</v>
      </c>
      <c r="H25" s="12">
        <v>350</v>
      </c>
      <c r="I25" s="85">
        <f>F25*(G25+H25)</f>
        <v>139720</v>
      </c>
    </row>
    <row r="26" spans="2:15" ht="27" customHeight="1">
      <c r="B26" s="5"/>
      <c r="C26" s="153" t="s">
        <v>106</v>
      </c>
      <c r="D26" s="154" t="s">
        <v>200</v>
      </c>
      <c r="E26" s="5" t="s">
        <v>199</v>
      </c>
      <c r="F26" s="110">
        <v>1</v>
      </c>
      <c r="G26" s="12"/>
      <c r="H26" s="12">
        <v>1000</v>
      </c>
      <c r="I26" s="85">
        <f t="shared" ref="I26" si="4">F26*(G26+H26)</f>
        <v>1000</v>
      </c>
    </row>
    <row r="27" spans="2:15" ht="12.75" customHeight="1">
      <c r="B27" s="5"/>
      <c r="C27" s="153" t="s">
        <v>107</v>
      </c>
      <c r="D27" s="155" t="s">
        <v>99</v>
      </c>
      <c r="E27" s="5" t="s">
        <v>10</v>
      </c>
      <c r="F27" s="110">
        <v>300</v>
      </c>
      <c r="G27" s="12">
        <v>41</v>
      </c>
      <c r="H27" s="12">
        <v>50</v>
      </c>
      <c r="I27" s="85">
        <f t="shared" ref="I27" si="5">F27*(G27+H27)</f>
        <v>27300</v>
      </c>
    </row>
    <row r="28" spans="2:15">
      <c r="B28" s="5"/>
      <c r="C28" s="5"/>
      <c r="D28" s="46" t="s">
        <v>0</v>
      </c>
      <c r="E28" s="5"/>
      <c r="F28" s="111">
        <v>0</v>
      </c>
      <c r="G28" s="12"/>
      <c r="H28" s="12"/>
      <c r="I28" s="85"/>
    </row>
    <row r="29" spans="2:15">
      <c r="B29" s="5"/>
      <c r="C29" s="153" t="s">
        <v>108</v>
      </c>
      <c r="D29" s="155" t="s">
        <v>84</v>
      </c>
      <c r="E29" s="5" t="s">
        <v>13</v>
      </c>
      <c r="F29" s="110">
        <v>8</v>
      </c>
      <c r="G29" s="12">
        <v>0</v>
      </c>
      <c r="H29" s="12">
        <v>500</v>
      </c>
      <c r="I29" s="85">
        <f t="shared" ref="I29:I33" si="6">F29*(G29+H29)</f>
        <v>4000</v>
      </c>
    </row>
    <row r="30" spans="2:15">
      <c r="B30" s="5"/>
      <c r="C30" s="153" t="s">
        <v>109</v>
      </c>
      <c r="D30" s="155" t="s">
        <v>40</v>
      </c>
      <c r="E30" s="5" t="s">
        <v>12</v>
      </c>
      <c r="F30" s="110">
        <v>1</v>
      </c>
      <c r="G30" s="12">
        <v>1000</v>
      </c>
      <c r="H30" s="12">
        <v>450</v>
      </c>
      <c r="I30" s="85">
        <f t="shared" si="6"/>
        <v>1450</v>
      </c>
    </row>
    <row r="31" spans="2:15">
      <c r="B31" s="5"/>
      <c r="C31" s="153" t="s">
        <v>128</v>
      </c>
      <c r="D31" s="155" t="s">
        <v>47</v>
      </c>
      <c r="E31" s="5" t="s">
        <v>13</v>
      </c>
      <c r="F31" s="110">
        <v>2</v>
      </c>
      <c r="G31" s="12">
        <v>0</v>
      </c>
      <c r="H31" s="12">
        <v>450</v>
      </c>
      <c r="I31" s="85">
        <f t="shared" si="6"/>
        <v>900</v>
      </c>
    </row>
    <row r="32" spans="2:15">
      <c r="B32" s="5"/>
      <c r="C32" s="153" t="s">
        <v>159</v>
      </c>
      <c r="D32" s="155" t="s">
        <v>3</v>
      </c>
      <c r="E32" s="5" t="s">
        <v>13</v>
      </c>
      <c r="F32" s="110">
        <v>3</v>
      </c>
      <c r="G32" s="12">
        <v>0</v>
      </c>
      <c r="H32" s="12">
        <v>500</v>
      </c>
      <c r="I32" s="85">
        <f t="shared" si="6"/>
        <v>1500</v>
      </c>
    </row>
    <row r="33" spans="2:9">
      <c r="B33" s="5"/>
      <c r="C33" s="153" t="s">
        <v>198</v>
      </c>
      <c r="D33" s="155" t="s">
        <v>17</v>
      </c>
      <c r="E33" s="5" t="s">
        <v>13</v>
      </c>
      <c r="F33" s="110">
        <v>20</v>
      </c>
      <c r="G33" s="12">
        <v>0</v>
      </c>
      <c r="H33" s="12">
        <v>500</v>
      </c>
      <c r="I33" s="85">
        <f t="shared" si="6"/>
        <v>10000</v>
      </c>
    </row>
    <row r="34" spans="2:9" ht="13.8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6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1541869.52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6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7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174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201</v>
      </c>
      <c r="E12" s="120" t="s">
        <v>10</v>
      </c>
      <c r="F12" s="51">
        <v>10</v>
      </c>
      <c r="G12" s="12">
        <v>433</v>
      </c>
      <c r="H12" s="12">
        <v>60</v>
      </c>
      <c r="I12" s="85">
        <f t="shared" ref="I12:I13" si="2">F12*(G12+H12)</f>
        <v>4930</v>
      </c>
    </row>
    <row r="13" spans="2:9">
      <c r="B13" s="5"/>
      <c r="C13" s="157">
        <v>8</v>
      </c>
      <c r="D13" s="159" t="s">
        <v>119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40</v>
      </c>
      <c r="G14" s="12">
        <v>61</v>
      </c>
      <c r="H14" s="12">
        <v>40</v>
      </c>
      <c r="I14" s="85">
        <f t="shared" ref="I14" si="3">F14*(G14+H14)</f>
        <v>4040</v>
      </c>
    </row>
    <row r="15" spans="2:9">
      <c r="B15" s="5"/>
      <c r="C15" s="160">
        <v>10</v>
      </c>
      <c r="D15" s="159" t="s">
        <v>190</v>
      </c>
      <c r="E15" s="120" t="s">
        <v>10</v>
      </c>
      <c r="F15" s="51">
        <v>70</v>
      </c>
      <c r="G15" s="12">
        <v>19</v>
      </c>
      <c r="H15" s="12">
        <v>25</v>
      </c>
      <c r="I15" s="85">
        <f t="shared" ref="I15:I26" si="4">F15*(G15+H15)</f>
        <v>3080</v>
      </c>
    </row>
    <row r="16" spans="2:9">
      <c r="B16" s="5"/>
      <c r="C16" s="160">
        <v>11</v>
      </c>
      <c r="D16" s="159" t="s">
        <v>168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116</v>
      </c>
      <c r="E18" s="120" t="s">
        <v>10</v>
      </c>
      <c r="F18" s="51">
        <v>20</v>
      </c>
      <c r="G18" s="12">
        <v>320</v>
      </c>
      <c r="H18" s="12">
        <v>350</v>
      </c>
      <c r="I18" s="85">
        <f t="shared" si="4"/>
        <v>13400</v>
      </c>
    </row>
    <row r="19" spans="2:9">
      <c r="B19" s="5"/>
      <c r="C19" s="160">
        <v>17</v>
      </c>
      <c r="D19" s="159" t="s">
        <v>117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118</v>
      </c>
      <c r="E20" s="120" t="s">
        <v>10</v>
      </c>
      <c r="F20" s="51">
        <v>12</v>
      </c>
      <c r="G20" s="12">
        <v>610</v>
      </c>
      <c r="H20" s="12">
        <v>350</v>
      </c>
      <c r="I20" s="85">
        <f t="shared" si="4"/>
        <v>11520</v>
      </c>
    </row>
    <row r="21" spans="2:9">
      <c r="B21" s="5"/>
      <c r="C21" s="160">
        <v>19</v>
      </c>
      <c r="D21" s="159" t="s">
        <v>187</v>
      </c>
      <c r="E21" s="120" t="s">
        <v>10</v>
      </c>
      <c r="F21" s="51">
        <v>40</v>
      </c>
      <c r="G21" s="12">
        <v>40</v>
      </c>
      <c r="H21" s="12">
        <v>32</v>
      </c>
      <c r="I21" s="85">
        <f t="shared" si="4"/>
        <v>2880</v>
      </c>
    </row>
    <row r="22" spans="2:9">
      <c r="B22" s="5"/>
      <c r="C22" s="160">
        <v>20</v>
      </c>
      <c r="D22" s="159" t="s">
        <v>121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122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123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186</v>
      </c>
      <c r="E25" s="120" t="s">
        <v>11</v>
      </c>
      <c r="F25" s="51">
        <v>40</v>
      </c>
      <c r="G25" s="12">
        <v>7</v>
      </c>
      <c r="H25" s="12">
        <v>20</v>
      </c>
      <c r="I25" s="85">
        <f t="shared" si="4"/>
        <v>1080</v>
      </c>
    </row>
    <row r="26" spans="2:9">
      <c r="B26" s="5"/>
      <c r="C26" s="160">
        <v>24</v>
      </c>
      <c r="D26" s="159" t="s">
        <v>185</v>
      </c>
      <c r="E26" s="120" t="s">
        <v>10</v>
      </c>
      <c r="F26" s="51">
        <v>40</v>
      </c>
      <c r="G26" s="12">
        <v>52</v>
      </c>
      <c r="H26" s="12">
        <v>34</v>
      </c>
      <c r="I26" s="85">
        <f t="shared" si="4"/>
        <v>3440</v>
      </c>
    </row>
    <row r="27" spans="2:9">
      <c r="B27" s="5"/>
      <c r="C27" s="160">
        <v>25</v>
      </c>
      <c r="D27" s="161" t="s">
        <v>120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124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3000</v>
      </c>
      <c r="H30" s="12">
        <v>600</v>
      </c>
      <c r="I30" s="85">
        <f t="shared" ref="I30" si="6">F30*(G30+H30)</f>
        <v>3600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137</v>
      </c>
      <c r="D32" s="163" t="s">
        <v>27</v>
      </c>
      <c r="E32" s="5" t="s">
        <v>11</v>
      </c>
      <c r="F32" s="52">
        <v>6</v>
      </c>
      <c r="G32" s="12">
        <v>0</v>
      </c>
      <c r="H32" s="12">
        <v>220</v>
      </c>
      <c r="I32" s="85">
        <f t="shared" ref="I32:I38" si="7">F32*(G32+H32)</f>
        <v>1320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138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139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140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4" t="s">
        <v>141</v>
      </c>
      <c r="D40" s="167" t="s">
        <v>154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155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156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177072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tabSelected="1" view="pageBreakPreview" topLeftCell="A4" zoomScaleNormal="100" zoomScaleSheetLayoutView="100" workbookViewId="0">
      <selection activeCell="I9" sqref="I9:I1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ZŠ KOMENSKÉHO - FVE 48,40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126</v>
      </c>
      <c r="E9" s="120" t="s">
        <v>11</v>
      </c>
      <c r="F9" s="51">
        <v>12</v>
      </c>
      <c r="G9" s="12">
        <v>25</v>
      </c>
      <c r="H9" s="12">
        <v>115</v>
      </c>
      <c r="I9" s="63">
        <f t="shared" ref="I9:I10" si="0">F9*(G9+H9)</f>
        <v>1680</v>
      </c>
    </row>
    <row r="10" spans="2:9">
      <c r="B10" s="5"/>
      <c r="C10" s="164" t="s">
        <v>202</v>
      </c>
      <c r="D10" s="215" t="s">
        <v>203</v>
      </c>
      <c r="E10" s="120" t="s">
        <v>11</v>
      </c>
      <c r="F10" s="51">
        <v>8</v>
      </c>
      <c r="G10" s="12">
        <v>1500</v>
      </c>
      <c r="H10" s="12">
        <v>500</v>
      </c>
      <c r="I10" s="63">
        <f t="shared" si="0"/>
        <v>16000</v>
      </c>
    </row>
    <row r="11" spans="2:9">
      <c r="B11" s="5"/>
      <c r="C11" s="164">
        <v>8</v>
      </c>
      <c r="D11" s="167" t="s">
        <v>125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1">F11*(G11+H11)</f>
        <v>4000</v>
      </c>
    </row>
    <row r="12" spans="2:9">
      <c r="B12" s="5"/>
      <c r="C12" s="5"/>
      <c r="D12" s="46" t="s">
        <v>129</v>
      </c>
      <c r="E12" s="5"/>
      <c r="F12" s="50">
        <v>0</v>
      </c>
      <c r="G12" s="5"/>
      <c r="H12" s="5"/>
      <c r="I12" s="5"/>
    </row>
    <row r="13" spans="2:9">
      <c r="B13" s="5"/>
      <c r="C13" s="164" t="s">
        <v>143</v>
      </c>
      <c r="D13" s="166" t="s">
        <v>157</v>
      </c>
      <c r="E13" s="120" t="s">
        <v>12</v>
      </c>
      <c r="F13" s="51">
        <v>6</v>
      </c>
      <c r="G13" s="12">
        <v>5500</v>
      </c>
      <c r="H13" s="12">
        <v>2500</v>
      </c>
      <c r="I13" s="63">
        <f t="shared" ref="I13:I16" si="2">F13*(G13+H13)</f>
        <v>48000</v>
      </c>
    </row>
    <row r="14" spans="2:9">
      <c r="B14" s="5"/>
      <c r="C14" s="164" t="s">
        <v>144</v>
      </c>
      <c r="D14" s="166" t="s">
        <v>132</v>
      </c>
      <c r="E14" s="120" t="s">
        <v>12</v>
      </c>
      <c r="F14" s="51">
        <v>6</v>
      </c>
      <c r="G14" s="12">
        <v>500</v>
      </c>
      <c r="H14" s="12">
        <v>1500</v>
      </c>
      <c r="I14" s="63">
        <f t="shared" si="2"/>
        <v>12000</v>
      </c>
    </row>
    <row r="15" spans="2:9">
      <c r="B15" s="5"/>
      <c r="C15" s="164" t="s">
        <v>145</v>
      </c>
      <c r="D15" s="166" t="s">
        <v>133</v>
      </c>
      <c r="E15" s="120" t="s">
        <v>130</v>
      </c>
      <c r="F15" s="51">
        <v>20</v>
      </c>
      <c r="G15" s="12">
        <v>0</v>
      </c>
      <c r="H15" s="12">
        <v>75</v>
      </c>
      <c r="I15" s="63">
        <f t="shared" si="2"/>
        <v>1500</v>
      </c>
    </row>
    <row r="16" spans="2:9">
      <c r="B16" s="5"/>
      <c r="C16" s="164" t="s">
        <v>100</v>
      </c>
      <c r="D16" s="166" t="s">
        <v>134</v>
      </c>
      <c r="E16" s="120" t="s">
        <v>13</v>
      </c>
      <c r="F16" s="51">
        <v>32</v>
      </c>
      <c r="G16" s="12">
        <v>0</v>
      </c>
      <c r="H16" s="12">
        <v>350</v>
      </c>
      <c r="I16" s="63">
        <f t="shared" si="2"/>
        <v>11200</v>
      </c>
    </row>
    <row r="17" spans="2:9">
      <c r="B17" s="5"/>
      <c r="C17" s="164" t="s">
        <v>101</v>
      </c>
      <c r="D17" s="165" t="s">
        <v>135</v>
      </c>
      <c r="E17" s="120" t="s">
        <v>12</v>
      </c>
      <c r="F17" s="51">
        <v>1</v>
      </c>
      <c r="G17" s="12">
        <v>8000</v>
      </c>
      <c r="H17" s="12">
        <v>5000</v>
      </c>
      <c r="I17" s="63">
        <f t="shared" ref="I17" si="3">F17*(G17+H17)</f>
        <v>13000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136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4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4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129880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176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175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7" sqref="D17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193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183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8" sqref="D1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149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170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172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169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191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131</v>
      </c>
      <c r="D16" s="174" t="s">
        <v>192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142</v>
      </c>
      <c r="D17" s="75" t="s">
        <v>173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171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19" sqref="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181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153</v>
      </c>
      <c r="E10" s="120" t="s">
        <v>11</v>
      </c>
      <c r="F10" s="51">
        <v>4</v>
      </c>
      <c r="G10" s="12">
        <v>2300</v>
      </c>
      <c r="H10" s="12">
        <v>300</v>
      </c>
      <c r="I10" s="85">
        <f t="shared" si="0"/>
        <v>10400</v>
      </c>
    </row>
    <row r="11" spans="2:9">
      <c r="B11" s="5"/>
      <c r="C11" s="5">
        <v>3</v>
      </c>
      <c r="D11" s="174" t="s">
        <v>150</v>
      </c>
      <c r="E11" s="120" t="s">
        <v>11</v>
      </c>
      <c r="F11" s="51">
        <v>4</v>
      </c>
      <c r="G11" s="12">
        <v>650</v>
      </c>
      <c r="H11" s="12">
        <v>200</v>
      </c>
      <c r="I11" s="85">
        <f t="shared" ref="I11:I13" si="1">F11*(G11+H11)</f>
        <v>3400</v>
      </c>
    </row>
    <row r="12" spans="2:9">
      <c r="B12" s="5"/>
      <c r="C12" s="5">
        <v>4</v>
      </c>
      <c r="D12" s="75" t="s">
        <v>151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152</v>
      </c>
      <c r="E13" s="120" t="s">
        <v>11</v>
      </c>
      <c r="F13" s="51">
        <v>8</v>
      </c>
      <c r="G13" s="12">
        <v>60</v>
      </c>
      <c r="H13" s="12">
        <v>25</v>
      </c>
      <c r="I13" s="85">
        <f t="shared" si="1"/>
        <v>680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4</v>
      </c>
      <c r="G14" s="12">
        <v>35</v>
      </c>
      <c r="H14" s="12">
        <v>30</v>
      </c>
      <c r="I14" s="85">
        <f t="shared" si="0"/>
        <v>260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4</v>
      </c>
      <c r="G15" s="12">
        <v>35</v>
      </c>
      <c r="H15" s="12">
        <v>30</v>
      </c>
      <c r="I15" s="85">
        <f t="shared" si="0"/>
        <v>260</v>
      </c>
    </row>
    <row r="16" spans="2:9">
      <c r="B16" s="5"/>
      <c r="C16" s="5">
        <v>15</v>
      </c>
      <c r="D16" s="175" t="s">
        <v>182</v>
      </c>
      <c r="E16" s="120" t="s">
        <v>11</v>
      </c>
      <c r="F16" s="51">
        <v>4</v>
      </c>
      <c r="G16" s="12">
        <v>45</v>
      </c>
      <c r="H16" s="12">
        <v>30</v>
      </c>
      <c r="I16" s="85">
        <f t="shared" si="0"/>
        <v>300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4</v>
      </c>
      <c r="G17" s="12">
        <v>45</v>
      </c>
      <c r="H17" s="12">
        <v>30</v>
      </c>
      <c r="I17" s="85">
        <f t="shared" si="0"/>
        <v>300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29400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2025-05-22T20:15:32Z</dcterms:modified>
</cp:coreProperties>
</file>