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as\sri\INVESTICE\Jungmannova_ZS_vymena_dveri\VZ\stavba\01_zadavací podmínky\"/>
    </mc:Choice>
  </mc:AlternateContent>
  <xr:revisionPtr revIDLastSave="0" documentId="8_{B19562BB-A730-46DA-A3D4-D4A143D83C5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elkem projekt" sheetId="9" r:id="rId1"/>
    <sheet name="Vrata č. 1" sheetId="2" r:id="rId2"/>
    <sheet name="Vrata č. 2" sheetId="3" r:id="rId3"/>
    <sheet name="Vrata č. 3" sheetId="4" r:id="rId4"/>
    <sheet name="Vrata č. 4" sheetId="5" r:id="rId5"/>
    <sheet name="Vrata č. 5" sheetId="6" r:id="rId6"/>
    <sheet name="Vrata č. 6" sheetId="7" r:id="rId7"/>
    <sheet name="Vrata č. 7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9" l="1"/>
  <c r="D36" i="9"/>
  <c r="E35" i="9"/>
  <c r="D35" i="9"/>
  <c r="E34" i="9"/>
  <c r="D34" i="9"/>
  <c r="E33" i="9"/>
  <c r="D33" i="9"/>
  <c r="E32" i="9"/>
  <c r="D32" i="9"/>
  <c r="E31" i="9"/>
  <c r="D31" i="9"/>
  <c r="E30" i="9"/>
  <c r="D30" i="9"/>
  <c r="C35" i="9"/>
  <c r="C36" i="9"/>
  <c r="C34" i="9"/>
  <c r="C33" i="9"/>
  <c r="C32" i="9"/>
  <c r="C31" i="9"/>
  <c r="C30" i="9"/>
  <c r="B36" i="9"/>
  <c r="F36" i="9" s="1"/>
  <c r="G36" i="9" s="1"/>
  <c r="B35" i="9"/>
  <c r="F35" i="9" s="1"/>
  <c r="G35" i="9" s="1"/>
  <c r="B34" i="9"/>
  <c r="F34" i="9" s="1"/>
  <c r="G34" i="9" s="1"/>
  <c r="B33" i="9"/>
  <c r="F33" i="9" s="1"/>
  <c r="G33" i="9" s="1"/>
  <c r="B32" i="9"/>
  <c r="F32" i="9" s="1"/>
  <c r="G32" i="9" s="1"/>
  <c r="B31" i="9"/>
  <c r="F31" i="9" s="1"/>
  <c r="G31" i="9" s="1"/>
  <c r="B30" i="9"/>
  <c r="F30" i="9" s="1"/>
  <c r="G30" i="9" l="1"/>
  <c r="B40" i="9" s="1"/>
  <c r="B39" i="9"/>
  <c r="F7" i="6" l="1"/>
  <c r="F7" i="4"/>
  <c r="E7" i="6"/>
  <c r="F7" i="5"/>
  <c r="E7" i="5"/>
  <c r="E7" i="4"/>
  <c r="F7" i="3"/>
  <c r="E7" i="3"/>
  <c r="F7" i="2"/>
  <c r="E7" i="2"/>
  <c r="E7" i="7"/>
  <c r="F7" i="7"/>
  <c r="F7" i="8"/>
  <c r="E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Technik</author>
  </authors>
  <commentList>
    <comment ref="C2" authorId="0" shapeId="0" xr:uid="{1B37810A-1E93-490F-9B11-70FB47A1B761}">
      <text>
        <r>
          <rPr>
            <b/>
            <sz val="9"/>
            <color indexed="81"/>
            <rFont val="Tahoma"/>
            <family val="2"/>
            <charset val="238"/>
          </rPr>
          <t>Technik:</t>
        </r>
        <r>
          <rPr>
            <sz val="9"/>
            <color indexed="81"/>
            <rFont val="Tahoma"/>
            <family val="2"/>
            <charset val="238"/>
          </rPr>
          <t xml:space="preserve">
m, ks, % aj.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Technik</author>
  </authors>
  <commentList>
    <comment ref="C2" authorId="0" shapeId="0" xr:uid="{441A2F81-3A2A-4A4F-BDA6-5A3F9450B3E1}">
      <text>
        <r>
          <rPr>
            <b/>
            <sz val="9"/>
            <color indexed="81"/>
            <rFont val="Tahoma"/>
            <family val="2"/>
            <charset val="238"/>
          </rPr>
          <t>Technik:</t>
        </r>
        <r>
          <rPr>
            <sz val="9"/>
            <color indexed="81"/>
            <rFont val="Tahoma"/>
            <family val="2"/>
            <charset val="238"/>
          </rPr>
          <t xml:space="preserve">
m, ks, % aj.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Technik</author>
  </authors>
  <commentList>
    <comment ref="C2" authorId="0" shapeId="0" xr:uid="{546CA401-6B68-4AD6-9723-049FE93B08AF}">
      <text>
        <r>
          <rPr>
            <b/>
            <sz val="9"/>
            <color indexed="81"/>
            <rFont val="Tahoma"/>
            <family val="2"/>
            <charset val="238"/>
          </rPr>
          <t>Technik:</t>
        </r>
        <r>
          <rPr>
            <sz val="9"/>
            <color indexed="81"/>
            <rFont val="Tahoma"/>
            <family val="2"/>
            <charset val="238"/>
          </rPr>
          <t xml:space="preserve">
m, ks, % aj.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Technik</author>
  </authors>
  <commentList>
    <comment ref="C2" authorId="0" shapeId="0" xr:uid="{FF70D7AA-5970-40A6-ADA3-67DD69883B53}">
      <text>
        <r>
          <rPr>
            <b/>
            <sz val="9"/>
            <color indexed="81"/>
            <rFont val="Tahoma"/>
            <family val="2"/>
            <charset val="238"/>
          </rPr>
          <t>Technik:</t>
        </r>
        <r>
          <rPr>
            <sz val="9"/>
            <color indexed="81"/>
            <rFont val="Tahoma"/>
            <family val="2"/>
            <charset val="238"/>
          </rPr>
          <t xml:space="preserve">
m, ks, % aj.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Technik</author>
  </authors>
  <commentList>
    <comment ref="C2" authorId="0" shapeId="0" xr:uid="{3E9D8938-6FE5-45AF-9EC4-C91E7A6349DA}">
      <text>
        <r>
          <rPr>
            <b/>
            <sz val="9"/>
            <color indexed="81"/>
            <rFont val="Tahoma"/>
            <family val="2"/>
            <charset val="238"/>
          </rPr>
          <t>Technik:</t>
        </r>
        <r>
          <rPr>
            <sz val="9"/>
            <color indexed="81"/>
            <rFont val="Tahoma"/>
            <family val="2"/>
            <charset val="238"/>
          </rPr>
          <t xml:space="preserve">
m, ks, % aj.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Technik</author>
  </authors>
  <commentList>
    <comment ref="C2" authorId="0" shapeId="0" xr:uid="{5862B110-753E-4030-86FE-057C0326CF57}">
      <text>
        <r>
          <rPr>
            <b/>
            <sz val="9"/>
            <color indexed="81"/>
            <rFont val="Tahoma"/>
            <family val="2"/>
            <charset val="238"/>
          </rPr>
          <t>Technik:</t>
        </r>
        <r>
          <rPr>
            <sz val="9"/>
            <color indexed="81"/>
            <rFont val="Tahoma"/>
            <family val="2"/>
            <charset val="238"/>
          </rPr>
          <t xml:space="preserve">
m, ks, % aj.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Technik</author>
  </authors>
  <commentList>
    <comment ref="C2" authorId="0" shapeId="0" xr:uid="{53FEF814-D8AC-46DE-814C-AAAEBEC20430}">
      <text>
        <r>
          <rPr>
            <b/>
            <sz val="9"/>
            <color indexed="81"/>
            <rFont val="Tahoma"/>
            <family val="2"/>
            <charset val="238"/>
          </rPr>
          <t>Technik:</t>
        </r>
        <r>
          <rPr>
            <sz val="9"/>
            <color indexed="81"/>
            <rFont val="Tahoma"/>
            <family val="2"/>
            <charset val="238"/>
          </rPr>
          <t xml:space="preserve">
m, ks, % aj.</t>
        </r>
      </text>
    </comment>
  </commentList>
</comments>
</file>

<file path=xl/sharedStrings.xml><?xml version="1.0" encoding="utf-8"?>
<sst xmlns="http://schemas.openxmlformats.org/spreadsheetml/2006/main" count="134" uniqueCount="40">
  <si>
    <t>poř.č.</t>
  </si>
  <si>
    <t>Položka - popis</t>
  </si>
  <si>
    <t>MJ</t>
  </si>
  <si>
    <t xml:space="preserve">Množství </t>
  </si>
  <si>
    <t>ks</t>
  </si>
  <si>
    <t>Demontáž stávajících dveří</t>
  </si>
  <si>
    <t xml:space="preserve">Montáž hliníkových dveří </t>
  </si>
  <si>
    <t>SEKČNÍ PRŮMYSLOVÁ VRATA SPU F42, ROZMĚR: 3550 x 3625 mm, Z IZOLOVANÝCH PANELŮ tl. 42 mm, PANELY Z VNITŘNÍHO A VNĚJŠÍHO POZINKOVANÉHO A LAKOVANÉHO OCELOVÉHO PLECHU tl. min. 0,5mm -KONSTRUKCE VRAT: VODÍCÍ KOLEJNICE, PROFILY, SPOJOVACÍ SOUČÁSTI, PANTY, KOVÁNÍ, LOŽISKOVÉ PLECHY - KOMPLETNĚ POZINKOVANÉ. -TĚSNĚNÍ VRAT NA VŠECH STRANÁCH -VČETNĚ POJISTKY PROTI PRASKNUTÍ PRUŽIN (PRO RUČNĚ OVLÁDANÁ VRATA, VRATA S RUČNÍM ŘETĚZOVÝM POHONEM) -ODOLNOST PROTI ZATÍŽENÍM VĚTREM: TŘÍDA 3 -VODOTĚSNOST: TŘÍDA 3 -PRŮVZDUŠNOST: TŘÍDA 1 -ODHLUČNĚNÍ: R = 24 dB -SOUČINITEL PROSTUPU TEPLA: min. 1,5 W/m2K -NÍZKÉ NADPRAŽÍ -INTEGROVANÉ JEDNOKŘÍDLOVÉ LEVÉ VEN OTEVÍRAVÉ DVEŘE, ROZMĚR 1100x2205 mm, KOVÁNÍ PANIKOVÝ ZÁMEK FAB funkce B, klika/klika, GENERÁLNÍ KLÍČ, KLIKA - VODOROVNÁ PANIKOVÁ HRAZDA, SAMOZAVÍRAČ -VČETNĚ KOTVENÍ POJEZDŮ, PRUŽIN, -BARVA: EXT. RAL 7016, INT. RAL 9002</t>
  </si>
  <si>
    <t>J.cena bez DPH [CZK]</t>
  </si>
  <si>
    <t>Montáž průmyslových vrat do 5 m šíře</t>
  </si>
  <si>
    <t xml:space="preserve">Demontáž stavajících vrat </t>
  </si>
  <si>
    <t>Celkem</t>
  </si>
  <si>
    <t>Zednické zapravení</t>
  </si>
  <si>
    <t xml:space="preserve">VNĚJŠÍ PLNÁ HLINÍKOVÁ STĚNA S PLNÝMI DVOUKŘÍDLOVÝMI
SYMETRICKÝMI DVEŘMI VEN OTEVÍRAVÝMI S PEVNÝMI BOČNÍMI
SVĚTLÍKY Z HLINÍKOVÝCH ZATEPLENÝCH PROFILŮ S PŘERUŠENÝM
TEPELNÝM MOSTEM
-DO STAVEBNÍHO OTVORU 3520x2460 mm
-ČISTÝ PRŮCHOD DVEŘÍ 900+900x2360 mm
-CYLINDRICKÝ ZÁMEK S VLOŽKOU FAB, GENERÁLNÍ KLÍČ
-OBĚ KŘÍDLA OPATŘENA INTEGROVANÝMI PANIKOVÝMI HRAZDAMI, NA AKTIVNÍM KŘÍDLE KLIKA A PANIKOVÝ ZÁMEK
-DVEŘNÍ KŘÍDLA OPATŘENA SAMOZAVÍRAČI V LIŠTĚ S
KOORDINACÍ POHYBU PŘI ZAVÍRÁNÍ, PASIVNÍ KŘÍDLO S ARETACÍ
POMOCÍ PANIKOVÉHO KOVÁNÍ
-PLNÁ VÝPLŇ: TEPELNĚ IZOLAČNÍ HLINÍKOVÝ PANEL NA CELOU
ŠÍŘKU RÁMU
-SNÍŽENÝ HLINÍKOVÝ PRÁH, v. max. 20mm
-CELÝ VÝROBEK: SOUČINITEL PROSTUPU TEPLA - Uw = 1,1W/m2K
-KOTVENÍ DO ZDIVA, PODLAHY A NADPRAŽÍ
-VČETNĚ KRYCÍCH HLINÍKOVÝCH LIŠT V BARVĚ DLE STĚNY
-TĚSNĚNÍ DVEŘÍ: 2x dorazové, 1x středové(automatické
prahové-automatické vysunutí prahového těsnění z křídla dveří
po jejich zavření, dosednutí k prahu a zajištění těsnění spodní
části dveří), materiál EPDM, montážní pásky INT a EXT
-POVRCHOVÁ ÚPRAVA: KOMAXITOVÝ NÁSTŘIK V RAL 7016
(ANTRACITOVĚ ŠEDÁ) </t>
  </si>
  <si>
    <t xml:space="preserve">VNĚJŠÍ PLNÁ HLINÍKOVÁ STĚNA S PLNÝMI DVOUKŘÍDLOVÝMI
SYMETRICKÝMI DVEŘMI VEN OTEVÍRAVÝMI S PEVNÝMI BOČNÍMI
SVĚTLÍKY Z HLINÍKOVÝCH ZATEPLENÝCH PROFILŮ S PŘERUŠENÝM
TEPELNÝM MOSTEM
-DO STAVEBNÍHO OTVORU 3510x2750 mm
-ČISTÝ PRŮCHOD DVEŘÍ 1100+1100x2650 mm
-CYLINDRICKÝ ZÁMEK S VLOŽKOU FAB, GENERÁLNÍ KLÍČ
-OBĚ KŘÍDLA OPATŘENA INTEGROVANÝMI PANIKOVÝMI HRAZDAMI, NA AKTIVNÍM KŘÍDLE KLIKA A PANIKOVÝ ZÁMEK
-DVEŘNÍ KŘÍDLA OPATŘENA SAMOZAVÍRAČI V LIŠTĚ S
KOORDINACÍ POHYBU PŘI ZAVÍRÁNÍ, PASIVNÍ KŘÍDLO S ARETACÍ
POMOCÍ PANIKOVÉHO KOVÁNÍ
-PLNÁ VÝPLŇ: TEPELNĚ IZOLAČNÍ HLINÍKOVÝ PANEL NA CELOU
ŠÍŘKU RÁMU
-SNÍŽENÝ HLINÍKOVÝ PRÁH, v. max. 20mm
-CELÝ VÝROBEK: SOUČINITEL PROSTUPU TEPLA - Uw = 1,1W/m2K
-KOTVENÍ DO ZDIVA, PODLAHY A NADPRAŽÍ
-VČETNĚ KRYCÍCH HLINÍKOVÝCH LIŠT V BARVĚ DLE STĚNY
-TĚSNĚNÍ DVEŘÍ: 2x dorazové, 1x středové(automatické
prahové-automatické vysunutí prahového těsnění z křídla dveří
po jejich zavření, dosednutí k prahu a zajištění těsnění spodní
části dveří), materiál EPDM, montážní pásky INT a EXT
-POVRCHOVÁ ÚPRAVA: KOMAXITOVÝ NÁSTŘIK V RAL 7016
(ANTRACITOVĚ ŠEDÁ) </t>
  </si>
  <si>
    <t xml:space="preserve">VNĚJŠÍ PLNÁ HLINÍKOVÁ STĚNA S PLNÝMI DVOUKŘÍDLOVÝMI
SYMETRICKÝMI DVEŘMI VEN OTEVÍRAVÝMI S PEVNÝMI BOČNÍMI
SVĚTLÍKY Z HLINÍKOVÝCH ZATEPLENÝCH PROFILŮ S PŘERUŠENÝM
TEPELNÝM MOSTEM
-DO STAVEBNÍHO OTVORU 3360x2520 mm
-ČISTÝ PRŮCHOD DVEŘÍ 900+900x2420 mm
-CYLINDRICKÝ ZÁMEK S VLOŽKOU FAB, GENERÁLNÍ KLÍČ
-OBĚ KŘÍDLA OPATŘENA INTEGROVANÝMI PANIKOVÝMI HRAZDAMI, NA AKTIVNÍM KŘÍDLE KLIKA A PANIKOVÝ ZÁMEK
-DVEŘNÍ KŘÍDLA OPATŘENA SAMOZAVÍRAČI V LIŠTĚ S
KOORDINACÍ POHYBU PŘI ZAVÍRÁNÍ, PASIVNÍ KŘÍDLO S ARETACÍ
POMOCÍ PANIKOVÉHO KOVÁNÍ
-PLNÁ VÝPLŇ: TEPELNĚ IZOLAČNÍ HLINÍKOVÝ PANEL NA CELOU
ŠÍŘKU RÁMU
-SNÍŽENÝ HLINÍKOVÝ PRÁH, v. max. 20mm
-CELÝ VÝROBEK: SOUČINITEL PROSTUPU TEPLA - Uw = 1,1W/m2K
-KOTVENÍ DO ZDIVA, PODLAHY A NADPRAŽÍ
-VČETNĚ KRYCÍCH HLINÍKOVÝCH LIŠT V BARVĚ DLE STĚNY
-TĚSNĚNÍ DVEŘÍ: 2x dorazové, 1x středové(automatické
prahové-automatické vysunutí prahového těsnění z křídla dveří
po jejich zavření, dosednutí k prahu a zajištění těsnění spodní
části dveří), materiál EPDM, montážní pásky INT a EXT
-POVRCHOVÁ ÚPRAVA: KOMAXITOVÝ NÁSTŘIK V RAL 7016
(ANTRACITOVĚ ŠEDÁ) </t>
  </si>
  <si>
    <t>VNĚJŠÍ PLNÁ HLINÍKOVÁ STĚNA S PLNÝMI DVOUKŘÍDLOVÝMI
SYMETRICKÝMI DVEŘMI VEN OTEVÍRAVÝMI S PEVNÝMI BOČNÍMI
SVĚTLÍKY Z HLINÍKOVÝCH ZATEPLENÝCH PROFILŮ S PŘERUŠENÝM
TEPELNÝM MOSTEM
-DO STAVEBNÍHO OTVORU 2920x2400 mm
-ČISTÝ PRŮCHOD DVEŘÍ 900+900x2300 mm
-CYLINDRICKÝ ZÁMEK S VLOŽKOU FAB, GENERÁLNÍ KLÍČ
-OBĚ KŘÍDLA OPATŘENA INTEGROVANÝMI PANIKOVÝMI HRAZDAMI, NA AKTIVNÍM KŘÍDLE KLIKA A PANIKOVÝ ZÁMEK
-DVEŘNÍ KŘÍDLA OPATŘENA SAMOZAVÍRAČI V LIŠTĚ S
KOORDINACÍ POHYBU PŘI ZAVÍRÁNÍ, PASIVNÍ KŘÍDLO S ARETACÍ
POMOCÍ PANIKOVÉHO KOVÁNÍ
-PLNÁ VÝPLŇ: TEPELNĚ IZOLAČNÍ HLINÍKOVÝ PANEL NA CELOU
ŠÍŘKU RÁMU
-SNÍŽENÝ HLINÍKOVÝ PRÁH, v. max. 20mm
-CELÝ VÝROBEK: SOUČINITEL PROSTUPU TEPLA - Uw = 1,1W/m2K
-KOTVENÍ DO ZDIVA, PODLAHY A NADPRAŽÍ
-VČETNĚ KRYCÍCH HLINÍKOVÝCH LIŠT V BARVĚ DLE STĚNY
-TĚSNĚNÍ DVEŘÍ: 2x dorazové, 1x středové(automatické
prahové-automatické vysunutí prahového těsnění z křídla dveří
po jejich zavření, dosednutí k prahu a zajištění těsnění spodní
části dveří), materiál EPDM, montážní pásky INT a EXT
-POVRCHOVÁ ÚPRAVA: KOMAXITOVÝ NÁSTŘIK V RAL 7016
(ANTRACITOVĚ ŠEDÁ)</t>
  </si>
  <si>
    <t xml:space="preserve">VNĚJŠÍ PLNÁ HLINÍKOVÁ STĚNA S PLNÝMI DVOUKŘÍDLOVÝMI
SYMETRICKÝMI DVEŘMI VEN OTEVÍRAVÝMI S PEVNÝMI BOČNÍMI
SVĚTLÍKY Z HLINÍKOVÝCH ZATEPLENÝCH PROFILŮ S PŘERUŠENÝM
TEPELNÝM MOSTEM
-DO STAVEBNÍHO OTVORU 2920x2400 mm
-ČISTÝ PRŮCHOD DVEŘÍ 900+900x2300 mm
-CYLINDRICKÝ ZÁMEK S VLOŽKOU FAB, GENERÁLNÍ KLÍČ
-OBĚ KŘÍDLA OPATŘENA INTEGROVANÝMI PANIKOVÝMI HRAZDAMI, NA AKTIVNÍM KŘÍDLE KLIKA A PANIKOVÝ ZÁMEK
-DVEŘNÍ KŘÍDLA OPATŘENA SAMOZAVÍRAČI V LIŠTĚ S
KOORDINACÍ POHYBU PŘI ZAVÍRÁNÍ, PASIVNÍ KŘÍDLO S ARETACÍ
POMOCÍ PANIKOVÉHO KOVÁNÍ
-PLNÁ VÝPLŇ: TEPELNĚ IZOLAČNÍ HLINÍKOVÝ PANEL NA CELOU
ŠÍŘKU RÁMU
-SNÍŽENÝ HLINÍKOVÝ PRÁH, v. max. 20mm
-CELÝ VÝROBEK: SOUČINITEL PROSTUPU TEPLA - Uw = 1,1W/m2K
-KOTVENÍ DO ZDIVA, PODLAHY A NADPRAŽÍ
-VČETNĚ KRYCÍCH HLINÍKOVÝCH LIŠT V BARVĚ DLE STĚNY
-TĚSNĚNÍ DVEŘÍ: 2x dorazové, 1x středové(automatické
prahové-automatické vysunutí prahového těsnění z křídla dveří
po jejich zavření, dosednutí k prahu a zajištění těsnění spodní
části dveří), materiál EPDM, montážní pásky INT a EXT
-POVRCHOVÁ ÚPRAVA: KOMAXITOVÝ NÁSTŘIK V RAL 7016
(ANTRACITOVĚ ŠEDÁ)
</t>
  </si>
  <si>
    <t>cena celkem s DPH  21% [CZK]</t>
  </si>
  <si>
    <t>cena celkem s DPH 21% [CZK]</t>
  </si>
  <si>
    <t xml:space="preserve">Konečná cena za projekt </t>
  </si>
  <si>
    <t xml:space="preserve">Konečná cena za projekt vč. 21 % daně </t>
  </si>
  <si>
    <t>Název zakázky:</t>
  </si>
  <si>
    <t>CZK bez DPH</t>
  </si>
  <si>
    <t>CZK s DPH</t>
  </si>
  <si>
    <t>Rozložení vrat:</t>
  </si>
  <si>
    <t>Vrata č.1</t>
  </si>
  <si>
    <t>Vrata č.2</t>
  </si>
  <si>
    <t>Vrata č.3</t>
  </si>
  <si>
    <t>Vrata č.4</t>
  </si>
  <si>
    <t>Vrata č.5</t>
  </si>
  <si>
    <t>Vrata č.6</t>
  </si>
  <si>
    <t>Vrata č.7</t>
  </si>
  <si>
    <t>Demontáž stávajících dvěří Kč bez DPH</t>
  </si>
  <si>
    <t>Montáž dvěří Kč bez DPH</t>
  </si>
  <si>
    <t>Zednické práce Kč/bez DPH</t>
  </si>
  <si>
    <t>Celková cena Kč s DPH</t>
  </si>
  <si>
    <t>Celková cena Kč bez DPH</t>
  </si>
  <si>
    <t>Cena vrata Kč bez DPH</t>
  </si>
  <si>
    <t>*Likvidaci vrat zajistí zadavatel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</si>
</sst>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5" x14ac:knownFonts="1">
    <font>
      <sz val="11"/>
      <color theme="1"/>
      <name val="Calibri"/>
      <family val="2"/>
      <scheme val="minor"/>
    </font>
    <font>
      <sz val="8"/>
      <name val="Arial CE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0" fillId="0" borderId="1" xfId="0" applyNumberFormat="1" applyBorder="1" applyAlignment="1">
      <alignment horizontal="right" wrapText="1"/>
    </xf>
    <xf numFmtId="164" fontId="0" fillId="0" borderId="3" xfId="0" applyNumberFormat="1" applyBorder="1" applyAlignment="1">
      <alignment horizontal="right" wrapText="1"/>
    </xf>
    <xf numFmtId="164" fontId="0" fillId="0" borderId="2" xfId="0" applyNumberFormat="1" applyBorder="1" applyAlignment="1">
      <alignment horizontal="right" wrapText="1"/>
    </xf>
    <xf numFmtId="164" fontId="4" fillId="0" borderId="3" xfId="0" applyNumberFormat="1" applyFont="1" applyBorder="1" applyAlignment="1">
      <alignment horizontal="right" wrapText="1"/>
    </xf>
    <xf numFmtId="165" fontId="0" fillId="0" borderId="1" xfId="0" applyNumberFormat="1" applyBorder="1" applyAlignment="1">
      <alignment horizontal="right" wrapText="1"/>
    </xf>
    <xf numFmtId="165" fontId="0" fillId="0" borderId="2" xfId="0" applyNumberFormat="1" applyBorder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0" fillId="0" borderId="3" xfId="0" applyBorder="1" applyAlignment="1">
      <alignment vertical="top" wrapText="1"/>
    </xf>
    <xf numFmtId="165" fontId="0" fillId="0" borderId="3" xfId="0" applyNumberFormat="1" applyBorder="1" applyAlignment="1">
      <alignment horizontal="right" wrapText="1"/>
    </xf>
    <xf numFmtId="0" fontId="4" fillId="0" borderId="1" xfId="0" applyFont="1" applyBorder="1"/>
    <xf numFmtId="164" fontId="4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6" xfId="0" applyFill="1" applyBorder="1"/>
    <xf numFmtId="0" fontId="4" fillId="2" borderId="5" xfId="0" applyFont="1" applyFill="1" applyBorder="1" applyAlignment="1">
      <alignment horizontal="left"/>
    </xf>
  </cellXfs>
  <cellStyles count="2">
    <cellStyle name="Normální" xfId="0" builtinId="0"/>
    <cellStyle name="Normální 2" xfId="1" xr:uid="{D60F16C1-1A52-4077-B5C2-87620526C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831850</xdr:colOff>
      <xdr:row>27</xdr:row>
      <xdr:rowOff>129925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E110F2F-0FEE-AD18-73A4-32E6A3F5E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2450"/>
          <a:ext cx="6642100" cy="454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29BF9-4428-48F7-A873-6C9D5E32E106}">
  <dimension ref="A1:G40"/>
  <sheetViews>
    <sheetView topLeftCell="A25" workbookViewId="0">
      <selection activeCell="G41" sqref="G41"/>
    </sheetView>
  </sheetViews>
  <sheetFormatPr defaultRowHeight="14.4" x14ac:dyDescent="0.3"/>
  <cols>
    <col min="1" max="1" width="39.21875" customWidth="1"/>
    <col min="2" max="2" width="14.77734375" customWidth="1"/>
    <col min="3" max="3" width="15.77734375" customWidth="1"/>
    <col min="4" max="4" width="13.44140625" customWidth="1"/>
    <col min="5" max="5" width="13.77734375" customWidth="1"/>
    <col min="6" max="6" width="13.44140625" customWidth="1"/>
    <col min="7" max="7" width="14" customWidth="1"/>
  </cols>
  <sheetData>
    <row r="1" spans="1:6" x14ac:dyDescent="0.3">
      <c r="A1" s="31" t="s">
        <v>22</v>
      </c>
      <c r="B1" s="31"/>
      <c r="C1" s="31"/>
      <c r="D1" s="31"/>
      <c r="E1" s="31"/>
      <c r="F1" s="31"/>
    </row>
    <row r="3" spans="1:6" x14ac:dyDescent="0.3">
      <c r="A3" t="s">
        <v>25</v>
      </c>
    </row>
    <row r="29" spans="1:7" ht="43.2" x14ac:dyDescent="0.3">
      <c r="A29" s="27"/>
      <c r="B29" s="1" t="s">
        <v>38</v>
      </c>
      <c r="C29" s="1" t="s">
        <v>33</v>
      </c>
      <c r="D29" s="1" t="s">
        <v>34</v>
      </c>
      <c r="E29" s="1" t="s">
        <v>35</v>
      </c>
      <c r="F29" s="1" t="s">
        <v>37</v>
      </c>
      <c r="G29" s="1" t="s">
        <v>36</v>
      </c>
    </row>
    <row r="30" spans="1:7" x14ac:dyDescent="0.3">
      <c r="A30" s="27" t="s">
        <v>26</v>
      </c>
      <c r="B30" s="28">
        <f>'Vrata č. 1'!E3</f>
        <v>0</v>
      </c>
      <c r="C30" s="28">
        <f>'Vrata č. 1'!E4</f>
        <v>0</v>
      </c>
      <c r="D30" s="28">
        <f>'Vrata č. 1'!E5</f>
        <v>0</v>
      </c>
      <c r="E30" s="28">
        <f>'Vrata č. 1'!E6</f>
        <v>0</v>
      </c>
      <c r="F30" s="28">
        <f>B30+C30+D30+E30</f>
        <v>0</v>
      </c>
      <c r="G30" s="28">
        <f>F30*(1+21%)</f>
        <v>0</v>
      </c>
    </row>
    <row r="31" spans="1:7" x14ac:dyDescent="0.3">
      <c r="A31" s="27" t="s">
        <v>27</v>
      </c>
      <c r="B31" s="28">
        <f>'Vrata č. 2'!E3</f>
        <v>0</v>
      </c>
      <c r="C31" s="28">
        <f>'Vrata č. 2'!E4</f>
        <v>0</v>
      </c>
      <c r="D31" s="28">
        <f>'Vrata č. 2'!E5</f>
        <v>0</v>
      </c>
      <c r="E31" s="28">
        <f>'Vrata č. 2'!E6</f>
        <v>0</v>
      </c>
      <c r="F31" s="28">
        <f t="shared" ref="F31:F36" si="0">B31+C31+D31+E31</f>
        <v>0</v>
      </c>
      <c r="G31" s="28">
        <f t="shared" ref="G31:G36" si="1">F31*(1+21%)</f>
        <v>0</v>
      </c>
    </row>
    <row r="32" spans="1:7" x14ac:dyDescent="0.3">
      <c r="A32" s="27" t="s">
        <v>28</v>
      </c>
      <c r="B32" s="28">
        <f>'Vrata č. 3'!E3</f>
        <v>0</v>
      </c>
      <c r="C32" s="28">
        <f>'Vrata č. 3'!E4</f>
        <v>0</v>
      </c>
      <c r="D32" s="28">
        <f>'Vrata č. 3'!E5</f>
        <v>0</v>
      </c>
      <c r="E32" s="28">
        <f>'Vrata č. 3'!E6</f>
        <v>0</v>
      </c>
      <c r="F32" s="28">
        <f t="shared" si="0"/>
        <v>0</v>
      </c>
      <c r="G32" s="28">
        <f t="shared" si="1"/>
        <v>0</v>
      </c>
    </row>
    <row r="33" spans="1:7" x14ac:dyDescent="0.3">
      <c r="A33" s="27" t="s">
        <v>29</v>
      </c>
      <c r="B33" s="28">
        <f>'Vrata č. 4'!E3</f>
        <v>0</v>
      </c>
      <c r="C33" s="28">
        <f>'Vrata č. 4'!E4</f>
        <v>0</v>
      </c>
      <c r="D33" s="28">
        <f>'Vrata č. 4'!E5</f>
        <v>0</v>
      </c>
      <c r="E33" s="28">
        <f>'Vrata č. 4'!E6</f>
        <v>0</v>
      </c>
      <c r="F33" s="28">
        <f t="shared" si="0"/>
        <v>0</v>
      </c>
      <c r="G33" s="28">
        <f t="shared" si="1"/>
        <v>0</v>
      </c>
    </row>
    <row r="34" spans="1:7" x14ac:dyDescent="0.3">
      <c r="A34" s="27" t="s">
        <v>30</v>
      </c>
      <c r="B34" s="28">
        <f>'Vrata č. 5'!E3</f>
        <v>0</v>
      </c>
      <c r="C34" s="28">
        <f>'Vrata č. 5'!E4</f>
        <v>0</v>
      </c>
      <c r="D34" s="28">
        <f>'Vrata č. 5'!E5</f>
        <v>0</v>
      </c>
      <c r="E34" s="28">
        <f>'Vrata č. 5'!E6</f>
        <v>0</v>
      </c>
      <c r="F34" s="28">
        <f t="shared" si="0"/>
        <v>0</v>
      </c>
      <c r="G34" s="28">
        <f t="shared" si="1"/>
        <v>0</v>
      </c>
    </row>
    <row r="35" spans="1:7" x14ac:dyDescent="0.3">
      <c r="A35" s="27" t="s">
        <v>31</v>
      </c>
      <c r="B35" s="28">
        <f>'Vrata č. 6'!E3</f>
        <v>0</v>
      </c>
      <c r="C35" s="28">
        <f>'Vrata č. 6'!E5</f>
        <v>0</v>
      </c>
      <c r="D35" s="28">
        <f>'Vrata č. 6'!E4</f>
        <v>0</v>
      </c>
      <c r="E35" s="28">
        <f>'Vrata č. 6'!E6</f>
        <v>0</v>
      </c>
      <c r="F35" s="28">
        <f t="shared" si="0"/>
        <v>0</v>
      </c>
      <c r="G35" s="28">
        <f t="shared" si="1"/>
        <v>0</v>
      </c>
    </row>
    <row r="36" spans="1:7" x14ac:dyDescent="0.3">
      <c r="A36" s="27" t="s">
        <v>32</v>
      </c>
      <c r="B36" s="28">
        <f>'Vrata č. 7'!E3</f>
        <v>0</v>
      </c>
      <c r="C36" s="28">
        <f>'Vrata č. 7'!E5</f>
        <v>0</v>
      </c>
      <c r="D36" s="28">
        <f>'Vrata č. 7'!E4</f>
        <v>0</v>
      </c>
      <c r="E36" s="28">
        <f>'Vrata č. 7'!E6</f>
        <v>0</v>
      </c>
      <c r="F36" s="28">
        <f t="shared" si="0"/>
        <v>0</v>
      </c>
      <c r="G36" s="28">
        <f t="shared" si="1"/>
        <v>0</v>
      </c>
    </row>
    <row r="37" spans="1:7" x14ac:dyDescent="0.3">
      <c r="A37" s="30" t="s">
        <v>39</v>
      </c>
    </row>
    <row r="38" spans="1:7" x14ac:dyDescent="0.3">
      <c r="F38" s="29"/>
      <c r="G38" s="29"/>
    </row>
    <row r="39" spans="1:7" ht="29.25" customHeight="1" x14ac:dyDescent="0.3">
      <c r="A39" s="25" t="s">
        <v>20</v>
      </c>
      <c r="B39" s="26">
        <f>F30+F31+F32+F33+F34+F35+F36</f>
        <v>0</v>
      </c>
      <c r="C39" s="27" t="s">
        <v>23</v>
      </c>
    </row>
    <row r="40" spans="1:7" ht="24" customHeight="1" x14ac:dyDescent="0.3">
      <c r="A40" s="25" t="s">
        <v>21</v>
      </c>
      <c r="B40" s="26">
        <f>G30+G31+G32+G33+G34+G35+G36</f>
        <v>0</v>
      </c>
      <c r="C40" s="27" t="s">
        <v>24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61A6-6D71-4000-B458-400EB9FDF531}">
  <dimension ref="A1:F7"/>
  <sheetViews>
    <sheetView tabSelected="1" workbookViewId="0">
      <selection activeCell="F3" sqref="F3"/>
    </sheetView>
  </sheetViews>
  <sheetFormatPr defaultRowHeight="14.4" x14ac:dyDescent="0.3"/>
  <cols>
    <col min="1" max="1" width="8.21875" customWidth="1"/>
    <col min="2" max="2" width="58.77734375" customWidth="1"/>
    <col min="3" max="3" width="8.77734375" style="3"/>
    <col min="4" max="4" width="10.21875" style="3" customWidth="1"/>
    <col min="5" max="5" width="16.21875" style="3" customWidth="1"/>
    <col min="6" max="6" width="18.21875" style="3" customWidth="1"/>
  </cols>
  <sheetData>
    <row r="1" spans="1:6" x14ac:dyDescent="0.3">
      <c r="A1" s="31" t="s">
        <v>22</v>
      </c>
      <c r="B1" s="31"/>
      <c r="C1" s="31"/>
      <c r="D1" s="31"/>
      <c r="E1" s="31"/>
      <c r="F1" s="31"/>
    </row>
    <row r="2" spans="1:6" ht="30" customHeight="1" thickBot="1" x14ac:dyDescent="0.35">
      <c r="A2" s="21" t="s">
        <v>0</v>
      </c>
      <c r="B2" s="21" t="s">
        <v>1</v>
      </c>
      <c r="C2" s="22" t="s">
        <v>2</v>
      </c>
      <c r="D2" s="22" t="s">
        <v>3</v>
      </c>
      <c r="E2" s="22" t="s">
        <v>8</v>
      </c>
      <c r="F2" s="22" t="s">
        <v>18</v>
      </c>
    </row>
    <row r="3" spans="1:6" ht="345.6" x14ac:dyDescent="0.3">
      <c r="A3" s="23">
        <v>1</v>
      </c>
      <c r="B3" s="5" t="s">
        <v>13</v>
      </c>
      <c r="C3" s="20" t="s">
        <v>4</v>
      </c>
      <c r="D3" s="20">
        <v>1</v>
      </c>
      <c r="E3" s="13"/>
      <c r="F3" s="13"/>
    </row>
    <row r="4" spans="1:6" x14ac:dyDescent="0.3">
      <c r="A4" s="1">
        <v>2</v>
      </c>
      <c r="B4" s="1" t="s">
        <v>5</v>
      </c>
      <c r="C4" s="2" t="s">
        <v>4</v>
      </c>
      <c r="D4" s="2">
        <v>1</v>
      </c>
      <c r="E4" s="12"/>
      <c r="F4" s="12"/>
    </row>
    <row r="5" spans="1:6" x14ac:dyDescent="0.3">
      <c r="A5" s="1">
        <v>3</v>
      </c>
      <c r="B5" s="1" t="s">
        <v>6</v>
      </c>
      <c r="C5" s="2" t="s">
        <v>4</v>
      </c>
      <c r="D5" s="2">
        <v>1</v>
      </c>
      <c r="E5" s="13"/>
      <c r="F5" s="13"/>
    </row>
    <row r="6" spans="1:6" ht="15" thickBot="1" x14ac:dyDescent="0.35">
      <c r="A6" s="6">
        <v>4</v>
      </c>
      <c r="B6" s="6" t="s">
        <v>12</v>
      </c>
      <c r="C6" s="7" t="s">
        <v>4</v>
      </c>
      <c r="D6" s="7">
        <v>1</v>
      </c>
      <c r="E6" s="14"/>
      <c r="F6" s="14"/>
    </row>
    <row r="7" spans="1:6" x14ac:dyDescent="0.3">
      <c r="A7" s="10" t="s">
        <v>11</v>
      </c>
      <c r="B7" s="10"/>
      <c r="C7" s="11"/>
      <c r="D7" s="11"/>
      <c r="E7" s="15">
        <f>SUM(E3:E6)</f>
        <v>0</v>
      </c>
      <c r="F7" s="15">
        <f>SUM(F3:F6)</f>
        <v>0</v>
      </c>
    </row>
  </sheetData>
  <mergeCells count="1">
    <mergeCell ref="A1:F1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CD1B-914B-4CD0-87D9-245184985736}">
  <dimension ref="A1:F7"/>
  <sheetViews>
    <sheetView topLeftCell="A3" workbookViewId="0">
      <selection activeCell="E3" sqref="E3:F6"/>
    </sheetView>
  </sheetViews>
  <sheetFormatPr defaultRowHeight="14.4" x14ac:dyDescent="0.3"/>
  <cols>
    <col min="1" max="1" width="8.5546875" customWidth="1"/>
    <col min="2" max="2" width="58.77734375" customWidth="1"/>
    <col min="3" max="3" width="8.77734375" style="3"/>
    <col min="4" max="4" width="9.5546875" style="3" customWidth="1"/>
    <col min="5" max="5" width="16.21875" style="3" customWidth="1"/>
    <col min="6" max="6" width="18.21875" style="3" customWidth="1"/>
  </cols>
  <sheetData>
    <row r="1" spans="1:6" x14ac:dyDescent="0.3">
      <c r="A1" s="31" t="s">
        <v>22</v>
      </c>
      <c r="B1" s="31"/>
      <c r="C1" s="31"/>
      <c r="D1" s="31"/>
      <c r="E1" s="31"/>
      <c r="F1" s="31"/>
    </row>
    <row r="2" spans="1:6" ht="30" customHeight="1" thickBot="1" x14ac:dyDescent="0.35">
      <c r="A2" s="21" t="s">
        <v>0</v>
      </c>
      <c r="B2" s="21" t="s">
        <v>1</v>
      </c>
      <c r="C2" s="22" t="s">
        <v>2</v>
      </c>
      <c r="D2" s="22" t="s">
        <v>3</v>
      </c>
      <c r="E2" s="22" t="s">
        <v>8</v>
      </c>
      <c r="F2" s="22" t="s">
        <v>19</v>
      </c>
    </row>
    <row r="3" spans="1:6" ht="345.6" x14ac:dyDescent="0.3">
      <c r="A3" s="23">
        <v>1</v>
      </c>
      <c r="B3" s="19" t="s">
        <v>14</v>
      </c>
      <c r="C3" s="20" t="s">
        <v>4</v>
      </c>
      <c r="D3" s="20">
        <v>1</v>
      </c>
      <c r="E3" s="13"/>
      <c r="F3" s="13"/>
    </row>
    <row r="4" spans="1:6" x14ac:dyDescent="0.3">
      <c r="A4" s="1">
        <v>2</v>
      </c>
      <c r="B4" s="1" t="s">
        <v>5</v>
      </c>
      <c r="C4" s="2" t="s">
        <v>4</v>
      </c>
      <c r="D4" s="2">
        <v>1</v>
      </c>
      <c r="E4" s="12"/>
      <c r="F4" s="12"/>
    </row>
    <row r="5" spans="1:6" x14ac:dyDescent="0.3">
      <c r="A5" s="1">
        <v>3</v>
      </c>
      <c r="B5" s="1" t="s">
        <v>6</v>
      </c>
      <c r="C5" s="2" t="s">
        <v>4</v>
      </c>
      <c r="D5" s="2">
        <v>1</v>
      </c>
      <c r="E5" s="13"/>
      <c r="F5" s="13"/>
    </row>
    <row r="6" spans="1:6" ht="15" thickBot="1" x14ac:dyDescent="0.35">
      <c r="A6" s="6">
        <v>4</v>
      </c>
      <c r="B6" s="6" t="s">
        <v>12</v>
      </c>
      <c r="C6" s="7" t="s">
        <v>4</v>
      </c>
      <c r="D6" s="7">
        <v>1</v>
      </c>
      <c r="E6" s="14"/>
      <c r="F6" s="14"/>
    </row>
    <row r="7" spans="1:6" x14ac:dyDescent="0.3">
      <c r="A7" s="10" t="s">
        <v>11</v>
      </c>
      <c r="B7" s="10"/>
      <c r="C7" s="11"/>
      <c r="D7" s="11"/>
      <c r="E7" s="15">
        <f>SUM(E3:E6)</f>
        <v>0</v>
      </c>
      <c r="F7" s="15">
        <f>SUM(F3:F6)</f>
        <v>0</v>
      </c>
    </row>
  </sheetData>
  <mergeCells count="1">
    <mergeCell ref="A1:F1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A430-8DC5-4D2B-93E2-CFC0EB545C39}">
  <dimension ref="A1:F7"/>
  <sheetViews>
    <sheetView topLeftCell="A3" workbookViewId="0">
      <selection activeCell="F6" sqref="E3:F6"/>
    </sheetView>
  </sheetViews>
  <sheetFormatPr defaultRowHeight="14.4" x14ac:dyDescent="0.3"/>
  <cols>
    <col min="1" max="1" width="7.5546875" customWidth="1"/>
    <col min="2" max="2" width="58.77734375" customWidth="1"/>
    <col min="3" max="3" width="8.77734375" style="3"/>
    <col min="4" max="4" width="9.77734375" style="3" customWidth="1"/>
    <col min="5" max="5" width="16.21875" style="3" customWidth="1"/>
    <col min="6" max="6" width="18.21875" style="3" customWidth="1"/>
  </cols>
  <sheetData>
    <row r="1" spans="1:6" x14ac:dyDescent="0.3">
      <c r="A1" s="31" t="s">
        <v>22</v>
      </c>
      <c r="B1" s="31"/>
      <c r="C1" s="31"/>
      <c r="D1" s="31"/>
      <c r="E1" s="31"/>
      <c r="F1" s="31"/>
    </row>
    <row r="2" spans="1:6" ht="30" customHeight="1" thickBot="1" x14ac:dyDescent="0.35">
      <c r="A2" s="21" t="s">
        <v>0</v>
      </c>
      <c r="B2" s="21" t="s">
        <v>1</v>
      </c>
      <c r="C2" s="22" t="s">
        <v>2</v>
      </c>
      <c r="D2" s="22" t="s">
        <v>3</v>
      </c>
      <c r="E2" s="22" t="s">
        <v>8</v>
      </c>
      <c r="F2" s="22" t="s">
        <v>19</v>
      </c>
    </row>
    <row r="3" spans="1:6" ht="345.6" x14ac:dyDescent="0.3">
      <c r="A3" s="19">
        <v>1</v>
      </c>
      <c r="B3" s="19" t="s">
        <v>15</v>
      </c>
      <c r="C3" s="20" t="s">
        <v>4</v>
      </c>
      <c r="D3" s="20">
        <v>1</v>
      </c>
      <c r="E3" s="13"/>
      <c r="F3" s="13"/>
    </row>
    <row r="4" spans="1:6" x14ac:dyDescent="0.3">
      <c r="A4" s="1">
        <v>2</v>
      </c>
      <c r="B4" s="1" t="s">
        <v>5</v>
      </c>
      <c r="C4" s="2" t="s">
        <v>4</v>
      </c>
      <c r="D4" s="2">
        <v>1</v>
      </c>
      <c r="E4" s="12"/>
      <c r="F4" s="12"/>
    </row>
    <row r="5" spans="1:6" x14ac:dyDescent="0.3">
      <c r="A5" s="1">
        <v>3</v>
      </c>
      <c r="B5" s="1" t="s">
        <v>6</v>
      </c>
      <c r="C5" s="2" t="s">
        <v>4</v>
      </c>
      <c r="D5" s="2">
        <v>1</v>
      </c>
      <c r="E5" s="13"/>
      <c r="F5" s="13"/>
    </row>
    <row r="6" spans="1:6" ht="15" thickBot="1" x14ac:dyDescent="0.35">
      <c r="A6" s="6">
        <v>4</v>
      </c>
      <c r="B6" s="6" t="s">
        <v>12</v>
      </c>
      <c r="C6" s="7" t="s">
        <v>4</v>
      </c>
      <c r="D6" s="7">
        <v>1</v>
      </c>
      <c r="E6" s="14"/>
      <c r="F6" s="14"/>
    </row>
    <row r="7" spans="1:6" ht="18.75" customHeight="1" x14ac:dyDescent="0.3">
      <c r="A7" s="10" t="s">
        <v>11</v>
      </c>
      <c r="B7" s="10"/>
      <c r="C7" s="11"/>
      <c r="D7" s="11"/>
      <c r="E7" s="15">
        <f>SUM(E3:E6)</f>
        <v>0</v>
      </c>
      <c r="F7" s="15">
        <f>SUM(F3:F6)</f>
        <v>0</v>
      </c>
    </row>
  </sheetData>
  <mergeCells count="1">
    <mergeCell ref="A1:F1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E130-8870-442D-972A-59B9584C2DE3}">
  <dimension ref="A1:F7"/>
  <sheetViews>
    <sheetView topLeftCell="A3" workbookViewId="0">
      <selection activeCell="F6" sqref="E3:F6"/>
    </sheetView>
  </sheetViews>
  <sheetFormatPr defaultRowHeight="14.4" x14ac:dyDescent="0.3"/>
  <cols>
    <col min="1" max="1" width="7.77734375" customWidth="1"/>
    <col min="2" max="2" width="59" customWidth="1"/>
    <col min="3" max="3" width="8.77734375" style="3"/>
    <col min="4" max="4" width="9.77734375" style="3" customWidth="1"/>
    <col min="5" max="5" width="16.21875" style="3" customWidth="1"/>
    <col min="6" max="6" width="18.21875" style="3" customWidth="1"/>
  </cols>
  <sheetData>
    <row r="1" spans="1:6" x14ac:dyDescent="0.3">
      <c r="A1" s="31" t="s">
        <v>22</v>
      </c>
      <c r="B1" s="31"/>
      <c r="C1" s="31"/>
      <c r="D1" s="31"/>
      <c r="E1" s="31"/>
      <c r="F1" s="31"/>
    </row>
    <row r="2" spans="1:6" ht="30" customHeight="1" thickBot="1" x14ac:dyDescent="0.35">
      <c r="A2" s="21" t="s">
        <v>0</v>
      </c>
      <c r="B2" s="21" t="s">
        <v>1</v>
      </c>
      <c r="C2" s="22" t="s">
        <v>2</v>
      </c>
      <c r="D2" s="22" t="s">
        <v>3</v>
      </c>
      <c r="E2" s="22" t="s">
        <v>8</v>
      </c>
      <c r="F2" s="22" t="s">
        <v>19</v>
      </c>
    </row>
    <row r="3" spans="1:6" ht="345.6" x14ac:dyDescent="0.3">
      <c r="A3" s="19">
        <v>1</v>
      </c>
      <c r="B3" s="19" t="s">
        <v>16</v>
      </c>
      <c r="C3" s="20" t="s">
        <v>4</v>
      </c>
      <c r="D3" s="20">
        <v>1</v>
      </c>
      <c r="E3" s="13"/>
      <c r="F3" s="13"/>
    </row>
    <row r="4" spans="1:6" x14ac:dyDescent="0.3">
      <c r="A4" s="1">
        <v>2</v>
      </c>
      <c r="B4" s="1" t="s">
        <v>5</v>
      </c>
      <c r="C4" s="2" t="s">
        <v>4</v>
      </c>
      <c r="D4" s="2">
        <v>1</v>
      </c>
      <c r="E4" s="12"/>
      <c r="F4" s="12"/>
    </row>
    <row r="5" spans="1:6" x14ac:dyDescent="0.3">
      <c r="A5" s="1">
        <v>3</v>
      </c>
      <c r="B5" s="1" t="s">
        <v>6</v>
      </c>
      <c r="C5" s="2" t="s">
        <v>4</v>
      </c>
      <c r="D5" s="2">
        <v>1</v>
      </c>
      <c r="E5" s="13"/>
      <c r="F5" s="13"/>
    </row>
    <row r="6" spans="1:6" ht="15" thickBot="1" x14ac:dyDescent="0.35">
      <c r="A6" s="6">
        <v>4</v>
      </c>
      <c r="B6" s="6" t="s">
        <v>12</v>
      </c>
      <c r="C6" s="7" t="s">
        <v>4</v>
      </c>
      <c r="D6" s="7">
        <v>1</v>
      </c>
      <c r="E6" s="14"/>
      <c r="F6" s="14"/>
    </row>
    <row r="7" spans="1:6" x14ac:dyDescent="0.3">
      <c r="A7" s="10" t="s">
        <v>11</v>
      </c>
      <c r="B7" s="10"/>
      <c r="C7" s="11"/>
      <c r="D7" s="11"/>
      <c r="E7" s="15">
        <f>SUM(E3:E6)</f>
        <v>0</v>
      </c>
      <c r="F7" s="15">
        <f>SUM(F3:F6)</f>
        <v>0</v>
      </c>
    </row>
  </sheetData>
  <mergeCells count="1">
    <mergeCell ref="A1:F1"/>
  </mergeCell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B31F-B049-4429-BCF1-1244F8D411A3}">
  <dimension ref="A1:F7"/>
  <sheetViews>
    <sheetView topLeftCell="A3" workbookViewId="0">
      <selection activeCell="F6" sqref="E3:F6"/>
    </sheetView>
  </sheetViews>
  <sheetFormatPr defaultRowHeight="14.4" x14ac:dyDescent="0.3"/>
  <cols>
    <col min="1" max="1" width="7.77734375" customWidth="1"/>
    <col min="2" max="2" width="58.77734375" customWidth="1"/>
    <col min="3" max="3" width="8.77734375" style="3"/>
    <col min="4" max="4" width="9.77734375" style="3" customWidth="1"/>
    <col min="5" max="5" width="16.21875" style="3" customWidth="1"/>
    <col min="6" max="6" width="18.21875" style="3" customWidth="1"/>
  </cols>
  <sheetData>
    <row r="1" spans="1:6" x14ac:dyDescent="0.3">
      <c r="A1" s="31" t="s">
        <v>22</v>
      </c>
      <c r="B1" s="31"/>
      <c r="C1" s="31"/>
      <c r="D1" s="31"/>
      <c r="E1" s="31"/>
      <c r="F1" s="31"/>
    </row>
    <row r="2" spans="1:6" ht="30" customHeight="1" thickBot="1" x14ac:dyDescent="0.35">
      <c r="A2" s="21" t="s">
        <v>0</v>
      </c>
      <c r="B2" s="21" t="s">
        <v>1</v>
      </c>
      <c r="C2" s="22" t="s">
        <v>2</v>
      </c>
      <c r="D2" s="22" t="s">
        <v>3</v>
      </c>
      <c r="E2" s="22" t="s">
        <v>8</v>
      </c>
      <c r="F2" s="22" t="s">
        <v>19</v>
      </c>
    </row>
    <row r="3" spans="1:6" ht="360" x14ac:dyDescent="0.3">
      <c r="A3" s="19">
        <v>1</v>
      </c>
      <c r="B3" s="19" t="s">
        <v>17</v>
      </c>
      <c r="C3" s="20" t="s">
        <v>4</v>
      </c>
      <c r="D3" s="20">
        <v>1</v>
      </c>
      <c r="E3" s="13"/>
      <c r="F3" s="13"/>
    </row>
    <row r="4" spans="1:6" x14ac:dyDescent="0.3">
      <c r="A4" s="1">
        <v>2</v>
      </c>
      <c r="B4" s="1" t="s">
        <v>5</v>
      </c>
      <c r="C4" s="2" t="s">
        <v>4</v>
      </c>
      <c r="D4" s="2">
        <v>1</v>
      </c>
      <c r="E4" s="12"/>
      <c r="F4" s="12"/>
    </row>
    <row r="5" spans="1:6" x14ac:dyDescent="0.3">
      <c r="A5" s="1">
        <v>3</v>
      </c>
      <c r="B5" s="1" t="s">
        <v>6</v>
      </c>
      <c r="C5" s="2" t="s">
        <v>4</v>
      </c>
      <c r="D5" s="2">
        <v>1</v>
      </c>
      <c r="E5" s="13"/>
      <c r="F5" s="13"/>
    </row>
    <row r="6" spans="1:6" ht="15" thickBot="1" x14ac:dyDescent="0.35">
      <c r="A6" s="6">
        <v>4</v>
      </c>
      <c r="B6" s="6" t="s">
        <v>12</v>
      </c>
      <c r="C6" s="7" t="s">
        <v>4</v>
      </c>
      <c r="D6" s="7">
        <v>1</v>
      </c>
      <c r="E6" s="14"/>
      <c r="F6" s="14"/>
    </row>
    <row r="7" spans="1:6" x14ac:dyDescent="0.3">
      <c r="A7" s="10" t="s">
        <v>11</v>
      </c>
      <c r="B7" s="10"/>
      <c r="C7" s="11"/>
      <c r="D7" s="11"/>
      <c r="E7" s="15">
        <f>SUM(E3:E6)</f>
        <v>0</v>
      </c>
      <c r="F7" s="15">
        <f>SUM(F3:F6)</f>
        <v>0</v>
      </c>
    </row>
  </sheetData>
  <mergeCells count="1">
    <mergeCell ref="A1:F1"/>
  </mergeCell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B566-B7DC-4FB1-8606-BB31170F3276}">
  <dimension ref="A1:F7"/>
  <sheetViews>
    <sheetView topLeftCell="A3" workbookViewId="0">
      <selection activeCell="F6" sqref="E3:F6"/>
    </sheetView>
  </sheetViews>
  <sheetFormatPr defaultRowHeight="14.4" x14ac:dyDescent="0.3"/>
  <cols>
    <col min="1" max="1" width="7.77734375" customWidth="1"/>
    <col min="2" max="2" width="58.77734375" customWidth="1"/>
    <col min="3" max="3" width="8.77734375" style="3"/>
    <col min="4" max="4" width="9.5546875" style="3" customWidth="1"/>
    <col min="5" max="5" width="16.21875" style="3" customWidth="1"/>
    <col min="6" max="6" width="18.21875" style="3" customWidth="1"/>
  </cols>
  <sheetData>
    <row r="1" spans="1:6" x14ac:dyDescent="0.3">
      <c r="A1" s="31" t="s">
        <v>22</v>
      </c>
      <c r="B1" s="31"/>
      <c r="C1" s="31"/>
      <c r="D1" s="31"/>
      <c r="E1" s="31"/>
      <c r="F1" s="31"/>
    </row>
    <row r="2" spans="1:6" ht="30" customHeight="1" thickBot="1" x14ac:dyDescent="0.35">
      <c r="A2" s="21" t="s">
        <v>0</v>
      </c>
      <c r="B2" s="21" t="s">
        <v>1</v>
      </c>
      <c r="C2" s="22" t="s">
        <v>2</v>
      </c>
      <c r="D2" s="22" t="s">
        <v>3</v>
      </c>
      <c r="E2" s="22" t="s">
        <v>8</v>
      </c>
      <c r="F2" s="22" t="s">
        <v>19</v>
      </c>
    </row>
    <row r="3" spans="1:6" ht="230.4" x14ac:dyDescent="0.3">
      <c r="A3" s="19">
        <v>1</v>
      </c>
      <c r="B3" s="4" t="s">
        <v>7</v>
      </c>
      <c r="C3" s="20" t="s">
        <v>4</v>
      </c>
      <c r="D3" s="20">
        <v>1</v>
      </c>
      <c r="E3" s="24"/>
      <c r="F3" s="24"/>
    </row>
    <row r="4" spans="1:6" x14ac:dyDescent="0.3">
      <c r="A4" s="1">
        <v>2</v>
      </c>
      <c r="B4" s="1" t="s">
        <v>9</v>
      </c>
      <c r="C4" s="2" t="s">
        <v>4</v>
      </c>
      <c r="D4" s="2">
        <v>1</v>
      </c>
      <c r="E4" s="16"/>
      <c r="F4" s="16"/>
    </row>
    <row r="5" spans="1:6" x14ac:dyDescent="0.3">
      <c r="A5" s="1">
        <v>3</v>
      </c>
      <c r="B5" s="1" t="s">
        <v>10</v>
      </c>
      <c r="C5" s="2" t="s">
        <v>4</v>
      </c>
      <c r="D5" s="2">
        <v>1</v>
      </c>
      <c r="E5" s="16"/>
      <c r="F5" s="16"/>
    </row>
    <row r="6" spans="1:6" ht="15" thickBot="1" x14ac:dyDescent="0.35">
      <c r="A6" s="8">
        <v>4</v>
      </c>
      <c r="B6" s="8" t="s">
        <v>12</v>
      </c>
      <c r="C6" s="9" t="s">
        <v>4</v>
      </c>
      <c r="D6" s="9">
        <v>1</v>
      </c>
      <c r="E6" s="17"/>
      <c r="F6" s="17"/>
    </row>
    <row r="7" spans="1:6" x14ac:dyDescent="0.3">
      <c r="A7" s="10" t="s">
        <v>11</v>
      </c>
      <c r="B7" s="10"/>
      <c r="C7" s="11" t="s">
        <v>4</v>
      </c>
      <c r="D7" s="11">
        <v>1</v>
      </c>
      <c r="E7" s="18">
        <f>SUM(E3:E6)</f>
        <v>0</v>
      </c>
      <c r="F7" s="18">
        <f>SUM(F3:F6)</f>
        <v>0</v>
      </c>
    </row>
  </sheetData>
  <mergeCells count="1">
    <mergeCell ref="A1:F1"/>
  </mergeCells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74079-17F5-427A-91BE-7060F6A2AC77}">
  <dimension ref="A1:F7"/>
  <sheetViews>
    <sheetView topLeftCell="A3" workbookViewId="0">
      <selection activeCell="F6" sqref="E3:F6"/>
    </sheetView>
  </sheetViews>
  <sheetFormatPr defaultRowHeight="14.4" x14ac:dyDescent="0.3"/>
  <cols>
    <col min="1" max="1" width="8.21875" customWidth="1"/>
    <col min="2" max="2" width="58.77734375" customWidth="1"/>
    <col min="3" max="3" width="8.77734375" style="3"/>
    <col min="4" max="4" width="9.77734375" style="3" customWidth="1"/>
    <col min="5" max="5" width="16.21875" style="3" customWidth="1"/>
    <col min="6" max="6" width="18.21875" style="3" customWidth="1"/>
  </cols>
  <sheetData>
    <row r="1" spans="1:6" x14ac:dyDescent="0.3">
      <c r="A1" s="31" t="s">
        <v>22</v>
      </c>
      <c r="B1" s="31"/>
      <c r="C1" s="31"/>
      <c r="D1" s="31"/>
      <c r="E1" s="31"/>
      <c r="F1" s="31"/>
    </row>
    <row r="2" spans="1:6" ht="30" customHeight="1" thickBot="1" x14ac:dyDescent="0.35">
      <c r="A2" s="21" t="s">
        <v>0</v>
      </c>
      <c r="B2" s="21" t="s">
        <v>1</v>
      </c>
      <c r="C2" s="22" t="s">
        <v>2</v>
      </c>
      <c r="D2" s="22" t="s">
        <v>3</v>
      </c>
      <c r="E2" s="22" t="s">
        <v>8</v>
      </c>
      <c r="F2" s="22" t="s">
        <v>19</v>
      </c>
    </row>
    <row r="3" spans="1:6" ht="230.4" x14ac:dyDescent="0.3">
      <c r="A3" s="19">
        <v>1</v>
      </c>
      <c r="B3" s="4" t="s">
        <v>7</v>
      </c>
      <c r="C3" s="20" t="s">
        <v>4</v>
      </c>
      <c r="D3" s="20">
        <v>1</v>
      </c>
      <c r="E3" s="13"/>
      <c r="F3" s="13"/>
    </row>
    <row r="4" spans="1:6" x14ac:dyDescent="0.3">
      <c r="A4" s="1">
        <v>2</v>
      </c>
      <c r="B4" s="1" t="s">
        <v>9</v>
      </c>
      <c r="C4" s="2" t="s">
        <v>4</v>
      </c>
      <c r="D4" s="2">
        <v>1</v>
      </c>
      <c r="E4" s="12"/>
      <c r="F4" s="12"/>
    </row>
    <row r="5" spans="1:6" x14ac:dyDescent="0.3">
      <c r="A5" s="1">
        <v>3</v>
      </c>
      <c r="B5" s="1" t="s">
        <v>10</v>
      </c>
      <c r="C5" s="2" t="s">
        <v>4</v>
      </c>
      <c r="D5" s="2">
        <v>1</v>
      </c>
      <c r="E5" s="12"/>
      <c r="F5" s="12"/>
    </row>
    <row r="6" spans="1:6" ht="15" thickBot="1" x14ac:dyDescent="0.35">
      <c r="A6" s="8">
        <v>4</v>
      </c>
      <c r="B6" s="6" t="s">
        <v>12</v>
      </c>
      <c r="C6" s="9" t="s">
        <v>4</v>
      </c>
      <c r="D6" s="9">
        <v>1</v>
      </c>
      <c r="E6" s="14"/>
      <c r="F6" s="14"/>
    </row>
    <row r="7" spans="1:6" x14ac:dyDescent="0.3">
      <c r="A7" s="10" t="s">
        <v>11</v>
      </c>
      <c r="B7" s="10"/>
      <c r="C7" s="11" t="s">
        <v>4</v>
      </c>
      <c r="D7" s="11">
        <v>1</v>
      </c>
      <c r="E7" s="15">
        <f>SUM(E3:E6)</f>
        <v>0</v>
      </c>
      <c r="F7" s="15">
        <f>SUM(F3:F6)</f>
        <v>0</v>
      </c>
    </row>
  </sheetData>
  <mergeCells count="1">
    <mergeCell ref="A1:F1"/>
  </mergeCells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e63c51-d5de-4761-beb6-6204ad217764">
      <Terms xmlns="http://schemas.microsoft.com/office/infopath/2007/PartnerControls"/>
    </lcf76f155ced4ddcb4097134ff3c332f>
    <_Flow_SignoffStatus xmlns="96e63c51-d5de-4761-beb6-6204ad217764" xsi:nil="true"/>
    <TaxCatchAll xmlns="30253897-7cd9-44a3-925f-7a0976ac8d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0A14839DE59041900238D6E1C62FD6" ma:contentTypeVersion="16" ma:contentTypeDescription="Vytvoří nový dokument" ma:contentTypeScope="" ma:versionID="22e6a5999f3ef6c609174f69521e8aad">
  <xsd:schema xmlns:xsd="http://www.w3.org/2001/XMLSchema" xmlns:xs="http://www.w3.org/2001/XMLSchema" xmlns:p="http://schemas.microsoft.com/office/2006/metadata/properties" xmlns:ns2="96e63c51-d5de-4761-beb6-6204ad217764" xmlns:ns3="30253897-7cd9-44a3-925f-7a0976ac8d9c" targetNamespace="http://schemas.microsoft.com/office/2006/metadata/properties" ma:root="true" ma:fieldsID="8808df56651125d4dd3c3e446e233e7a" ns2:_="" ns3:_="">
    <xsd:import namespace="96e63c51-d5de-4761-beb6-6204ad217764"/>
    <xsd:import namespace="30253897-7cd9-44a3-925f-7a0976ac8d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63c51-d5de-4761-beb6-6204ad217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b1f9d1d1-ec53-48b4-aa2d-9eb85c6d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53897-7cd9-44a3-925f-7a0976ac8d9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5481bbe8-77b3-4c0a-ae16-c7436c84f7a3}" ma:internalName="TaxCatchAll" ma:showField="CatchAllData" ma:web="30253897-7cd9-44a3-925f-7a0976ac8d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3F3384-D074-458E-8AAD-046D194A6E0E}">
  <ds:schemaRefs>
    <ds:schemaRef ds:uri="http://schemas.microsoft.com/office/2006/metadata/properties"/>
    <ds:schemaRef ds:uri="http://schemas.microsoft.com/office/infopath/2007/PartnerControls"/>
    <ds:schemaRef ds:uri="96e63c51-d5de-4761-beb6-6204ad217764"/>
    <ds:schemaRef ds:uri="30253897-7cd9-44a3-925f-7a0976ac8d9c"/>
  </ds:schemaRefs>
</ds:datastoreItem>
</file>

<file path=customXml/itemProps2.xml><?xml version="1.0" encoding="utf-8"?>
<ds:datastoreItem xmlns:ds="http://schemas.openxmlformats.org/officeDocument/2006/customXml" ds:itemID="{EF22310A-6F72-4E23-ABFE-37EF413B9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e63c51-d5de-4761-beb6-6204ad217764"/>
    <ds:schemaRef ds:uri="30253897-7cd9-44a3-925f-7a0976ac8d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0113C3-0D02-48E6-A3B6-1068B5A666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Celkem projekt</vt:lpstr>
      <vt:lpstr>Vrata č. 1</vt:lpstr>
      <vt:lpstr>Vrata č. 2</vt:lpstr>
      <vt:lpstr>Vrata č. 3</vt:lpstr>
      <vt:lpstr>Vrata č. 4</vt:lpstr>
      <vt:lpstr>Vrata č. 5</vt:lpstr>
      <vt:lpstr>Vrata č. 6</vt:lpstr>
      <vt:lpstr>Vrata č.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Technik</dc:creator>
  <cp:lastModifiedBy>Bačovský Michal Ing. Ph.D.</cp:lastModifiedBy>
  <dcterms:created xsi:type="dcterms:W3CDTF">2015-06-05T18:19:34Z</dcterms:created>
  <dcterms:modified xsi:type="dcterms:W3CDTF">2025-05-14T14:53:19Z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0x010100470A14839DE59041900238D6E1C62FD6</vt:lpwstr>
  </property>
  <property fmtid="{D5CDD505-2E9C-101B-9397-08002B2CF9AE}" pid="3" name="MediaServiceImageTags">
    <vt:lpwstr/>
  </property>
</Properties>
</file>