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Knihovna\DUR-DSP knihovna_Marosovi\"/>
    </mc:Choice>
  </mc:AlternateContent>
  <xr:revisionPtr revIDLastSave="0" documentId="8_{873369C3-940A-4E60-82BC-0D29C42EDFA2}" xr6:coauthVersionLast="47" xr6:coauthVersionMax="47" xr10:uidLastSave="{00000000-0000-0000-0000-000000000000}"/>
  <workbookProtection workbookAlgorithmName="SHA-512" workbookHashValue="hBWHK2BxMSvuOZEU1Reac/cxZHy5gqlvHs2tl1oRl+/HWd+3Q62/I6RcpWwx8QcZl4hASlzIhiytlAV41Hwamg==" workbookSaltValue="b4yKI/C6FCNe2hcIwFln1A==" workbookSpinCount="100000" lockStructure="1"/>
  <bookViews>
    <workbookView xWindow="-108" yWindow="-108" windowWidth="23256" windowHeight="12456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I23" i="58" l="1"/>
  <c r="I41" i="28"/>
  <c r="I11" i="66"/>
  <c r="I12" i="66"/>
  <c r="I13" i="66"/>
  <c r="I14" i="66"/>
  <c r="I15" i="66"/>
  <c r="I17" i="66"/>
  <c r="I18" i="66"/>
  <c r="I11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I18" i="58" l="1"/>
  <c r="D1" i="59"/>
  <c r="I19" i="58" l="1"/>
  <c r="I13" i="59"/>
  <c r="I9" i="59"/>
  <c r="I10" i="59"/>
  <c r="I11" i="59"/>
  <c r="I12" i="59"/>
  <c r="I16" i="59" l="1"/>
  <c r="D1" i="58" l="1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3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<sst xmlns="http://schemas.openxmlformats.org/spreadsheetml/2006/main" count="424" uniqueCount="201">
  <si>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</si>
  <si>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</si>
  <si>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</si>
  <si>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</si>
  <si>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</si>
  <si>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</si>
  <si>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</si>
  <si>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</si>
  <si>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</si>
  <si>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</si>
  <si>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</si>
  <si>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</si>
  <si>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</si>
  <si>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</si>
  <si>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</si>
  <si>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</si>
  <si>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</si>
  <si>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</si>
  <si>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</si>
  <si>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</si>
  <si>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</si>
  <si>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</si>
  <si>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</si>
  <si>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</si>
  <si>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</si>
  <si>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</si>
  <si>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</si>
  <si>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</si>
  <si>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</si>
  <si>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</si>
  <si>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</si>
  <si>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</si>
  <si>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</si>
  <si>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</si>
  <si>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</si>
  <si>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</si>
  <si>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</si>
  <si>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</si>
  <si>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</si>
  <si>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</si>
  <si>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</si>
  <si>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</si>
  <si>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</si>
  <si>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</si>
  <si>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</si>
  <si>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</si>
  <si>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</si>
  <si>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</si>
  <si>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</si>
  <si>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</si>
  <si>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</si>
  <si>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</si>
  <si>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</si>
  <si>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</si>
  <si>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</si>
  <si>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</si>
  <si>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</si>
  <si>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</si>
  <si>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</si>
  <si>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</si>
  <si>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</si>
  <si>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</si>
  <si>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</si>
  <si>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</si>
  <si>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</si>
  <si>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</si>
  <si>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</si>
  <si>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</si>
  <si>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</si>
  <si>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</si>
  <si>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</si>
  <si>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</si>
  <si>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</si>
  <si>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</si>
  <si>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</si>
  <si>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</si>
  <si>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</si>
  <si>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</si>
  <si>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</si>
  <si>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</si>
  <si>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</si>
  <si>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</si>
  <si>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</si>
  <si>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</si>
  <si>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Zapojení stávajících v entilátorů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</si>
  <si>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</si>
  <si>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</si>
  <si>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</si>
  <si>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</si>
  <si>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</si>
  <si>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</si>
  <si>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</si>
  <si>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</si>
  <si>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</si>
  <si>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</si>
  <si>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</si>
  <si>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</si>
  <si>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</si>
  <si>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</si>
  <si>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</si>
  <si>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</si>
  <si>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</si>
  <si>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</si>
  <si>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</si>
  <si>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</si>
  <si>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</si>
  <si>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</si>
  <si>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</si>
  <si>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</si>
  <si>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</si>
  <si>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</si>
  <si>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</si>
  <si>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</si>
  <si>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</si>
  <si>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</si>
  <si>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</si>
  <si>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</si>
  <si>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</si>
  <si>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</si>
  <si>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</si>
  <si>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</si>
  <si>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</si>
  <si>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</si>
  <si>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</si>
  <si>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</si>
  <si>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</si>
  <si>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</si>
  <si>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</si>
  <si>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</si>
  <si>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</si>
  <si>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</si>
  <si>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</si>
  <si>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</si>
  <si>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</si>
  <si>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</si>
  <si>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</si>
  <si>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</si>
  <si>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</si>
  <si>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</si>
  <si>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</si>
  <si>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</si>
  <si>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</si>
  <si>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</si>
  <si>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</si>
  <si>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</si>
  <si>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</si>
  <si>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</si>
  <si>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</si>
  <si>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</si>
  <si>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</si>
  <si>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</si>
  <si>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</si>
  <si>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</si>
  <si>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</si>
  <si>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</si>
  <si>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</si>
  <si>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</si>
  <si>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</si>
  <si>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</si>
  <si>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</si>
  <si>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</si>
  <si>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</si>
  <si>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</si>
  <si>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</si>
  <si>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</si>
  <si>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</si>
  <si>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</si>
  <si>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</si>
  <si>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</si>
  <si>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</si>
  <si>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</si>
  <si>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</si>
  <si>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</si>
  <si>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</si>
  <si>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</si>
  <si>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</si>
  <si>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</si>
  <si>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</si>
  <si>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</si>
  <si>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</si>
  <si>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</si>
  <si>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</si>
  <si>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</si>
  <si>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</si>
  <si>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</si>
  <si>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</si>
  <si>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</si>
  <si>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</si>
  <si>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</si>
  <si>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</si>
  <si>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</si>
  <si>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</si>
  <si>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</si>
  <si>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</si>
  <si>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</si>
  <si>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</si>
  <si>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</si>
  <si>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</si>
  <si>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</si>
  <si>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Jímač JS3m s betonovým podstavcem</t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</si>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</sst>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49" fontId="10" fillId="0" borderId="19" xfId="0" applyNumberFormat="1" applyFont="1" applyFill="1" applyBorder="1" applyAlignment="1">
      <alignment horizontal="left" vertical="center"/>
    </xf>
    <xf numFmtId="0" fontId="0" fillId="0" borderId="30" xfId="0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203" t="s">
        <v>194</v>
      </c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7"/>
    </row>
    <row r="3" spans="2:63" ht="33" customHeight="1">
      <c r="B3" s="87"/>
      <c r="C3" s="88"/>
      <c r="D3" s="88"/>
      <c r="E3" s="88"/>
      <c r="F3" s="88"/>
      <c r="G3" s="88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7"/>
    </row>
    <row r="4" spans="2:63">
      <c r="B4" s="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86"/>
    </row>
    <row r="5" spans="2:63">
      <c r="B5" s="195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</row>
    <row r="6" spans="2:63">
      <c r="B6" s="195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</row>
    <row r="7" spans="2:63">
      <c r="B7" s="195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</row>
    <row r="8" spans="2:63">
      <c r="B8" s="91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86"/>
    </row>
    <row r="9" spans="2:63" ht="21">
      <c r="B9" s="199" t="s">
        <v>81</v>
      </c>
      <c r="C9" s="200"/>
      <c r="D9" s="200"/>
      <c r="E9" s="192"/>
      <c r="F9" s="192"/>
      <c r="G9" s="192"/>
      <c r="H9" s="192"/>
      <c r="I9" s="192"/>
      <c r="J9" s="192"/>
      <c r="K9" s="192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7"/>
    </row>
    <row r="10" spans="2:63" ht="20.25" customHeight="1">
      <c r="B10" s="199"/>
      <c r="C10" s="200"/>
      <c r="D10" s="200"/>
      <c r="E10" s="192"/>
      <c r="F10" s="192"/>
      <c r="G10" s="192"/>
      <c r="H10" s="192"/>
      <c r="I10" s="192"/>
      <c r="J10" s="192"/>
      <c r="K10" s="192"/>
      <c r="L10" s="202" t="s">
        <v>82</v>
      </c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7"/>
    </row>
    <row r="11" spans="2:63" ht="21">
      <c r="B11" s="92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</row>
    <row r="12" spans="2:63" ht="21">
      <c r="B12" s="92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</row>
    <row r="13" spans="2:63" ht="19.2">
      <c r="B13" s="197" t="s">
        <v>88</v>
      </c>
      <c r="C13" s="198"/>
      <c r="D13" s="198"/>
      <c r="E13" s="198"/>
      <c r="F13" s="198"/>
      <c r="G13" s="198"/>
      <c r="H13" s="198"/>
      <c r="I13" s="198"/>
      <c r="J13" s="198"/>
      <c r="K13" s="98"/>
      <c r="L13" s="196" t="s">
        <v>48</v>
      </c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86"/>
    </row>
    <row r="15" spans="2:63" ht="21">
      <c r="B15" s="92"/>
      <c r="C15" s="194"/>
      <c r="D15" s="194"/>
      <c r="E15" s="194"/>
      <c r="F15" s="194"/>
      <c r="G15" s="194"/>
      <c r="H15" s="194"/>
      <c r="I15" s="194"/>
      <c r="J15" s="194"/>
      <c r="K15" s="99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5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</row>
    <row r="17" spans="2:63">
      <c r="B17" s="195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</row>
    <row r="18" spans="2:63" ht="31.5" customHeight="1">
      <c r="B18" s="195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</row>
    <row r="19" spans="2:63">
      <c r="B19" s="195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</row>
    <row r="20" spans="2:63">
      <c r="B20" s="195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</row>
    <row r="21" spans="2:63" ht="14.4">
      <c r="B21" s="93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94"/>
    </row>
    <row r="22" spans="2:63" ht="14.4">
      <c r="B22" s="189" t="s">
        <v>43</v>
      </c>
      <c r="C22" s="190"/>
      <c r="D22" s="190"/>
      <c r="E22" s="190"/>
      <c r="F22" s="190"/>
      <c r="G22" s="190"/>
      <c r="H22" s="190"/>
      <c r="I22" s="190"/>
      <c r="J22" s="181"/>
      <c r="K22" s="181"/>
      <c r="L22" s="193" t="s">
        <v>86</v>
      </c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94"/>
      <c r="BK23" s="95"/>
    </row>
    <row r="24" spans="2:63" ht="14.4">
      <c r="B24" s="93"/>
      <c r="C24" s="94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94"/>
      <c r="BK24" s="95"/>
    </row>
    <row r="25" spans="2:63" ht="14.4">
      <c r="B25" s="189" t="s">
        <v>87</v>
      </c>
      <c r="C25" s="190"/>
      <c r="D25" s="190"/>
      <c r="E25" s="190"/>
      <c r="F25" s="190"/>
      <c r="G25" s="190"/>
      <c r="H25" s="190"/>
      <c r="I25" s="190"/>
      <c r="J25" s="181"/>
      <c r="K25" s="181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81"/>
      <c r="E26" s="181"/>
      <c r="F26" s="181"/>
      <c r="G26" s="181"/>
      <c r="H26" s="181"/>
      <c r="I26" s="181"/>
      <c r="J26" s="181"/>
      <c r="K26" s="181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94"/>
      <c r="BK26" s="95"/>
    </row>
    <row r="27" spans="2:63" ht="14.4">
      <c r="B27" s="93"/>
      <c r="C27" s="94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94"/>
      <c r="BK27" s="95"/>
    </row>
    <row r="28" spans="2:63" ht="14.4">
      <c r="B28" s="189" t="s">
        <v>24</v>
      </c>
      <c r="C28" s="190"/>
      <c r="D28" s="190"/>
      <c r="E28" s="190"/>
      <c r="F28" s="190"/>
      <c r="G28" s="190"/>
      <c r="H28" s="190"/>
      <c r="I28" s="190"/>
      <c r="J28" s="181"/>
      <c r="K28" s="181"/>
      <c r="L28" s="191" t="s">
        <v>193</v>
      </c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92"/>
      <c r="E29" s="192"/>
      <c r="F29" s="192"/>
      <c r="G29" s="192"/>
      <c r="H29" s="192"/>
      <c r="I29" s="192"/>
      <c r="J29" s="192"/>
      <c r="K29" s="192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94"/>
      <c r="BK30" s="95"/>
    </row>
    <row r="31" spans="2:63" ht="14.4">
      <c r="B31" s="189"/>
      <c r="C31" s="190"/>
      <c r="D31" s="190"/>
      <c r="E31" s="190"/>
      <c r="F31" s="190"/>
      <c r="G31" s="190"/>
      <c r="H31" s="181"/>
      <c r="I31" s="181"/>
      <c r="J31" s="181"/>
      <c r="K31" s="18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81"/>
      <c r="E32" s="181"/>
      <c r="F32" s="181"/>
      <c r="G32" s="181"/>
      <c r="H32" s="181"/>
      <c r="I32" s="181"/>
      <c r="J32" s="181"/>
      <c r="K32" s="18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94"/>
      <c r="BK33" s="95"/>
    </row>
    <row r="34" spans="2:63" ht="14.4">
      <c r="B34" s="189" t="s">
        <v>44</v>
      </c>
      <c r="C34" s="190"/>
      <c r="D34" s="190"/>
      <c r="E34" s="190"/>
      <c r="F34" s="181"/>
      <c r="G34" s="181"/>
      <c r="H34" s="182" t="s">
        <v>195</v>
      </c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94"/>
      <c r="BK34" s="95"/>
    </row>
    <row r="35" spans="2:63" ht="13.8">
      <c r="B35" s="96"/>
      <c r="C35" s="94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94"/>
      <c r="BK35" s="95"/>
    </row>
    <row r="36" spans="2:63" ht="13.8">
      <c r="B36" s="96"/>
      <c r="C36" s="94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94"/>
      <c r="BK36" s="95"/>
    </row>
    <row r="37" spans="2:63">
      <c r="B37" s="188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7"/>
    </row>
    <row r="38" spans="2:63">
      <c r="B38" s="188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7"/>
    </row>
    <row r="39" spans="2:63">
      <c r="B39" s="188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7"/>
    </row>
    <row r="40" spans="2:63">
      <c r="B40" s="188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7"/>
    </row>
    <row r="41" spans="2:63">
      <c r="B41" s="188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7"/>
    </row>
    <row r="42" spans="2:63" ht="24.75" customHeight="1">
      <c r="B42" s="188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7"/>
    </row>
    <row r="43" spans="2:63">
      <c r="B43" s="188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7"/>
    </row>
    <row r="44" spans="2:63" ht="18" customHeight="1">
      <c r="B44" s="188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7"/>
    </row>
    <row r="45" spans="2:63" ht="13.8">
      <c r="B45" s="96"/>
      <c r="C45" s="94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94"/>
      <c r="BK45" s="95"/>
    </row>
    <row r="46" spans="2:63" ht="14.4">
      <c r="B46" s="185" t="s">
        <v>89</v>
      </c>
      <c r="C46" s="186"/>
      <c r="D46" s="186"/>
      <c r="E46" s="186"/>
      <c r="F46" s="183"/>
      <c r="G46" s="183"/>
      <c r="H46" s="183"/>
      <c r="I46" s="183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4"/>
      <c r="AI46" s="184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94"/>
      <c r="BK46" s="95"/>
    </row>
    <row r="47" spans="2:63" ht="14.4">
      <c r="B47" s="185"/>
      <c r="C47" s="186"/>
      <c r="D47" s="186"/>
      <c r="E47" s="186"/>
      <c r="F47" s="183"/>
      <c r="G47" s="183"/>
      <c r="H47" s="183"/>
      <c r="I47" s="183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94"/>
      <c r="BK47" s="95"/>
    </row>
    <row r="48" spans="2:63" ht="14.4">
      <c r="B48" s="185"/>
      <c r="C48" s="186"/>
      <c r="D48" s="186"/>
      <c r="E48" s="186"/>
      <c r="F48" s="183">
        <v>2023</v>
      </c>
      <c r="G48" s="183"/>
      <c r="H48" s="183"/>
      <c r="I48" s="183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2" t="s">
        <v>90</v>
      </c>
      <c r="AG48" s="182"/>
      <c r="AH48" s="182"/>
      <c r="AI48" s="182"/>
      <c r="AJ48" s="182"/>
      <c r="AK48" s="182"/>
      <c r="AL48" s="182"/>
      <c r="AM48" s="182"/>
      <c r="AN48" s="181"/>
      <c r="AO48" s="181"/>
      <c r="AP48" s="182" t="s">
        <v>170</v>
      </c>
      <c r="AQ48" s="182"/>
      <c r="AR48" s="182"/>
      <c r="AS48" s="182"/>
      <c r="AT48" s="182"/>
      <c r="AU48" s="182"/>
      <c r="AV48" s="182"/>
      <c r="AW48" s="182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5" t="s">
        <v>49</v>
      </c>
      <c r="B1" s="205"/>
    </row>
    <row r="2" spans="1:2" ht="42.75" customHeight="1">
      <c r="A2" s="137" t="s">
        <v>55</v>
      </c>
      <c r="B2" s="137" t="s">
        <v>56</v>
      </c>
    </row>
    <row r="3" spans="1:2" ht="15" customHeight="1">
      <c r="A3" s="138"/>
      <c r="B3" s="104"/>
    </row>
    <row r="4" spans="1:2" s="139" customFormat="1" ht="13.8">
      <c r="A4" s="137" t="s">
        <v>57</v>
      </c>
      <c r="B4" s="137" t="s">
        <v>58</v>
      </c>
    </row>
    <row r="5" spans="1:2" s="139" customFormat="1" ht="13.8">
      <c r="A5" s="137"/>
      <c r="B5" s="137"/>
    </row>
    <row r="6" spans="1:2" s="139" customFormat="1" ht="28.5" customHeight="1">
      <c r="A6" s="140" t="s">
        <v>59</v>
      </c>
      <c r="B6" s="141" t="s">
        <v>60</v>
      </c>
    </row>
    <row r="7" spans="1:2" s="139" customFormat="1" ht="13.8">
      <c r="A7" s="140"/>
      <c r="B7" s="141"/>
    </row>
    <row r="8" spans="1:2" s="139" customFormat="1" ht="13.8">
      <c r="A8" s="140" t="s">
        <v>61</v>
      </c>
      <c r="B8" s="141" t="s">
        <v>62</v>
      </c>
    </row>
    <row r="9" spans="1:2" s="139" customFormat="1" ht="13.8">
      <c r="A9" s="140"/>
      <c r="B9" s="141"/>
    </row>
    <row r="10" spans="1:2" s="139" customFormat="1" ht="13.8">
      <c r="A10" s="140" t="s">
        <v>63</v>
      </c>
      <c r="B10" s="141" t="s">
        <v>64</v>
      </c>
    </row>
    <row r="11" spans="1:2" s="139" customFormat="1" ht="13.8">
      <c r="A11" s="140"/>
      <c r="B11" s="141"/>
    </row>
    <row r="12" spans="1:2" s="139" customFormat="1" ht="82.8">
      <c r="A12" s="140" t="s">
        <v>65</v>
      </c>
      <c r="B12" s="141" t="s">
        <v>66</v>
      </c>
    </row>
    <row r="13" spans="1:2" s="139" customFormat="1" ht="13.8">
      <c r="A13" s="140"/>
      <c r="B13" s="141"/>
    </row>
    <row r="14" spans="1:2" s="139" customFormat="1" ht="27.6">
      <c r="A14" s="140" t="s">
        <v>67</v>
      </c>
      <c r="B14" s="141" t="s">
        <v>68</v>
      </c>
    </row>
    <row r="15" spans="1:2" s="139" customFormat="1" ht="13.8">
      <c r="A15" s="140"/>
      <c r="B15" s="141"/>
    </row>
    <row r="16" spans="1:2" s="139" customFormat="1" ht="13.8">
      <c r="A16" s="140" t="s">
        <v>69</v>
      </c>
      <c r="B16" s="141" t="s">
        <v>70</v>
      </c>
    </row>
    <row r="17" spans="1:2" s="139" customFormat="1" ht="13.8">
      <c r="A17" s="140"/>
      <c r="B17" s="141"/>
    </row>
    <row r="18" spans="1:2" s="139" customFormat="1" ht="41.4">
      <c r="A18" s="140" t="s">
        <v>71</v>
      </c>
      <c r="B18" s="141" t="s">
        <v>72</v>
      </c>
    </row>
    <row r="19" spans="1:2" s="139" customFormat="1" ht="13.8">
      <c r="A19" s="140"/>
      <c r="B19" s="141"/>
    </row>
    <row r="20" spans="1:2" s="139" customFormat="1" ht="41.4">
      <c r="A20" s="140" t="s">
        <v>73</v>
      </c>
      <c r="B20" s="141" t="s">
        <v>74</v>
      </c>
    </row>
    <row r="21" spans="1:2" s="139" customFormat="1" ht="13.8">
      <c r="A21" s="140"/>
      <c r="B21" s="141"/>
    </row>
    <row r="22" spans="1:2" s="139" customFormat="1" ht="27.6">
      <c r="A22" s="140" t="s">
        <v>75</v>
      </c>
      <c r="B22" s="141" t="s">
        <v>76</v>
      </c>
    </row>
    <row r="23" spans="1:2" s="139" customFormat="1" ht="13.8">
      <c r="A23" s="140"/>
      <c r="B23" s="141"/>
    </row>
    <row r="24" spans="1:2" s="139" customFormat="1" ht="27.6">
      <c r="A24" s="140" t="s">
        <v>77</v>
      </c>
      <c r="B24" s="141" t="s">
        <v>78</v>
      </c>
    </row>
    <row r="25" spans="1:2" s="139" customFormat="1" ht="13.8">
      <c r="A25" s="140"/>
      <c r="B25" s="141"/>
    </row>
    <row r="26" spans="1:2" s="139" customFormat="1" ht="27.6">
      <c r="A26" s="140" t="s">
        <v>79</v>
      </c>
      <c r="B26" s="141" t="s">
        <v>80</v>
      </c>
    </row>
    <row r="27" spans="1:2" s="139" customFormat="1" ht="13.8">
      <c r="A27" s="142"/>
    </row>
    <row r="28" spans="1:2" s="139" customFormat="1" ht="13.8"/>
    <row r="29" spans="1:2" s="139" customFormat="1" ht="13.8"/>
    <row r="30" spans="1:2" s="139" customFormat="1" ht="13.8"/>
    <row r="31" spans="1:2" s="139" customFormat="1" ht="13.8"/>
    <row r="32" spans="1:2" s="139" customFormat="1" ht="13.8"/>
    <row r="33" s="139" customFormat="1" ht="13.8"/>
    <row r="34" s="139" customFormat="1" ht="13.8"/>
    <row r="35" s="139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24" sqref="D4:F24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8" t="str">
        <f>Titulka!H34</f>
        <v xml:space="preserve">FVE ELEKTRÁRNA 60,5 kWp </v>
      </c>
      <c r="E3" s="208"/>
      <c r="F3" s="208"/>
      <c r="G3" s="208"/>
      <c r="H3" s="7"/>
      <c r="I3" s="38"/>
      <c r="J3" s="38"/>
      <c r="K3" s="39"/>
    </row>
    <row r="4" spans="2:11" ht="25.5" customHeight="1">
      <c r="B4" s="79" t="s">
        <v>24</v>
      </c>
      <c r="C4" s="28"/>
      <c r="D4" s="211" t="str">
        <f>Titulka!$L$28</f>
        <v>Město Žďár nad Sázavou, Žižkova 227/1, 591 01 Žďár nad Sázavou</v>
      </c>
      <c r="E4" s="211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8" t="s">
        <v>91</v>
      </c>
      <c r="E6" s="208"/>
      <c r="F6" s="208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9" t="s">
        <v>18</v>
      </c>
      <c r="C9" s="210"/>
      <c r="D9" s="143" t="s">
        <v>6</v>
      </c>
      <c r="E9" s="143" t="s">
        <v>7</v>
      </c>
      <c r="F9" s="144" t="s">
        <v>8</v>
      </c>
      <c r="G9" s="145" t="s">
        <v>23</v>
      </c>
      <c r="H9" s="40"/>
    </row>
    <row r="10" spans="2:11">
      <c r="B10" s="206"/>
      <c r="C10" s="207"/>
      <c r="D10" s="8"/>
      <c r="E10" s="3"/>
      <c r="F10" s="58"/>
      <c r="G10" s="4"/>
      <c r="H10" s="7"/>
    </row>
    <row r="11" spans="2:11">
      <c r="B11" s="206" t="s">
        <v>20</v>
      </c>
      <c r="C11" s="207"/>
      <c r="D11" s="6" t="s">
        <v>92</v>
      </c>
      <c r="E11" s="5" t="s">
        <v>12</v>
      </c>
      <c r="F11" s="59">
        <v>1</v>
      </c>
      <c r="G11" s="63">
        <f>FVE!$I$35</f>
        <v>0</v>
      </c>
      <c r="H11" s="41"/>
      <c r="I11" s="42"/>
      <c r="J11" s="42"/>
    </row>
    <row r="12" spans="2:11">
      <c r="B12" s="206"/>
      <c r="C12" s="207"/>
      <c r="D12" s="6"/>
      <c r="E12" s="5"/>
      <c r="F12" s="59"/>
      <c r="G12" s="63"/>
      <c r="H12" s="41"/>
      <c r="I12" s="42"/>
      <c r="J12" s="42"/>
    </row>
    <row r="13" spans="2:11">
      <c r="B13" s="206" t="s">
        <v>21</v>
      </c>
      <c r="C13" s="207"/>
      <c r="D13" s="6" t="s">
        <v>93</v>
      </c>
      <c r="E13" s="5" t="s">
        <v>12</v>
      </c>
      <c r="F13" s="59">
        <v>1</v>
      </c>
      <c r="G13" s="63">
        <f>EL!I46</f>
        <v>0</v>
      </c>
      <c r="H13" s="41"/>
      <c r="I13" s="42"/>
      <c r="J13" s="42"/>
    </row>
    <row r="14" spans="2:11">
      <c r="B14" s="206"/>
      <c r="C14" s="207"/>
      <c r="D14" s="6"/>
      <c r="E14" s="5"/>
      <c r="F14" s="59"/>
      <c r="G14" s="63"/>
      <c r="H14" s="41"/>
      <c r="I14" s="42"/>
      <c r="J14" s="42"/>
    </row>
    <row r="15" spans="2:11">
      <c r="B15" s="206" t="s">
        <v>22</v>
      </c>
      <c r="C15" s="207"/>
      <c r="D15" s="6" t="s">
        <v>94</v>
      </c>
      <c r="E15" s="5" t="s">
        <v>12</v>
      </c>
      <c r="F15" s="59">
        <v>1</v>
      </c>
      <c r="G15" s="63">
        <f>OSTP!I24</f>
        <v>0</v>
      </c>
      <c r="H15" s="41"/>
      <c r="I15" s="42"/>
      <c r="J15" s="42"/>
    </row>
    <row r="16" spans="2:11" ht="13.8" thickBot="1">
      <c r="B16" s="212"/>
      <c r="C16" s="213"/>
      <c r="D16" s="76"/>
      <c r="E16" s="20"/>
      <c r="F16" s="62"/>
      <c r="G16" s="66"/>
      <c r="H16" s="65"/>
    </row>
    <row r="17" spans="2:8" ht="6.75" customHeight="1">
      <c r="B17" s="214"/>
      <c r="C17" s="215"/>
      <c r="D17" s="15"/>
      <c r="E17" s="16"/>
      <c r="F17" s="60"/>
      <c r="G17" s="18"/>
      <c r="H17" s="7"/>
    </row>
    <row r="18" spans="2:8">
      <c r="B18" s="206"/>
      <c r="C18" s="207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6"/>
      <c r="C19" s="217"/>
      <c r="D19" s="27"/>
      <c r="E19" s="27"/>
      <c r="F19" s="35"/>
      <c r="G19" s="27"/>
      <c r="H19" s="43"/>
    </row>
    <row r="20" spans="2:8" ht="4.5" customHeight="1">
      <c r="B20" s="218"/>
      <c r="C20" s="219"/>
      <c r="D20" s="26"/>
      <c r="E20" s="26"/>
      <c r="F20" s="36"/>
      <c r="G20" s="26"/>
    </row>
    <row r="21" spans="2:8">
      <c r="B21" s="206"/>
      <c r="C21" s="207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12"/>
      <c r="C22" s="213"/>
      <c r="D22" s="19"/>
      <c r="E22" s="20"/>
      <c r="F22" s="62"/>
      <c r="G22" s="21"/>
    </row>
    <row r="23" spans="2:8" ht="3.75" customHeight="1">
      <c r="B23" s="214"/>
      <c r="C23" s="215"/>
      <c r="D23" s="15"/>
      <c r="E23" s="16"/>
      <c r="F23" s="60"/>
      <c r="G23" s="18"/>
    </row>
    <row r="24" spans="2:8" ht="13.5" customHeight="1">
      <c r="B24" s="206"/>
      <c r="C24" s="207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6"/>
      <c r="C25" s="217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Normal="100" zoomScaleSheetLayoutView="100" workbookViewId="0">
      <selection activeCell="G11" sqref="G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151"/>
      <c r="G1" s="72" t="s">
        <v>163</v>
      </c>
      <c r="H1" s="72" t="s">
        <v>164</v>
      </c>
      <c r="I1" s="72" t="s">
        <v>165</v>
      </c>
    </row>
    <row r="2" spans="2:15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106"/>
      <c r="G2" s="172">
        <f>I9+I10+I11+I12+I13+I14+I15+I17+I18+I19+I21+I22+I23+I24+I25+I26+I28+I29+I30+I31+I32</f>
        <v>0</v>
      </c>
      <c r="H2" s="167"/>
      <c r="I2" s="168">
        <f>EL!I46+OSTP!I24</f>
        <v>0</v>
      </c>
      <c r="K2" s="32"/>
    </row>
    <row r="3" spans="2:15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92</v>
      </c>
      <c r="E4" s="174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15">
      <c r="B8" s="5"/>
      <c r="C8" s="5"/>
      <c r="D8" s="108" t="s">
        <v>95</v>
      </c>
      <c r="E8" s="5"/>
      <c r="F8" s="109" t="s">
        <v>25</v>
      </c>
      <c r="G8" s="5"/>
      <c r="H8" s="5"/>
      <c r="I8" s="5"/>
    </row>
    <row r="9" spans="2:15" ht="26.4">
      <c r="B9" s="5"/>
      <c r="C9" s="152">
        <v>1</v>
      </c>
      <c r="D9" s="153" t="s">
        <v>200</v>
      </c>
      <c r="E9" s="5" t="s">
        <v>11</v>
      </c>
      <c r="F9" s="110">
        <v>110</v>
      </c>
      <c r="G9" s="12"/>
      <c r="H9" s="12"/>
      <c r="I9" s="85">
        <f t="shared" ref="I9:I15" si="0">F9*(G9+H9)</f>
        <v>0</v>
      </c>
    </row>
    <row r="10" spans="2:15" ht="26.4">
      <c r="B10" s="5"/>
      <c r="C10" s="152">
        <v>2</v>
      </c>
      <c r="D10" s="153" t="s">
        <v>166</v>
      </c>
      <c r="E10" s="5" t="s">
        <v>11</v>
      </c>
      <c r="F10" s="110">
        <v>110</v>
      </c>
      <c r="G10" s="12"/>
      <c r="H10" s="12"/>
      <c r="I10" s="85">
        <f t="shared" si="0"/>
        <v>0</v>
      </c>
    </row>
    <row r="11" spans="2:15" ht="26.4">
      <c r="B11" s="5"/>
      <c r="C11" s="152">
        <v>3</v>
      </c>
      <c r="D11" s="153" t="s">
        <v>180</v>
      </c>
      <c r="E11" s="5" t="s">
        <v>11</v>
      </c>
      <c r="F11" s="110">
        <v>55</v>
      </c>
      <c r="G11" s="12"/>
      <c r="H11" s="12"/>
      <c r="I11" s="85">
        <f t="shared" si="0"/>
        <v>0</v>
      </c>
      <c r="N11" s="169"/>
      <c r="O11" s="171"/>
    </row>
    <row r="12" spans="2:15">
      <c r="B12" s="5"/>
      <c r="C12" s="152">
        <v>4</v>
      </c>
      <c r="D12" s="154" t="s">
        <v>97</v>
      </c>
      <c r="E12" s="5" t="s">
        <v>11</v>
      </c>
      <c r="F12" s="110">
        <v>220</v>
      </c>
      <c r="G12" s="12"/>
      <c r="H12" s="12"/>
      <c r="I12" s="85">
        <f>F12*(G12+H12)</f>
        <v>0</v>
      </c>
      <c r="N12" s="170"/>
      <c r="O12" s="171"/>
    </row>
    <row r="13" spans="2:15" ht="14.4">
      <c r="B13" s="5"/>
      <c r="C13" s="152">
        <v>5</v>
      </c>
      <c r="D13" s="154" t="s">
        <v>167</v>
      </c>
      <c r="E13" s="5" t="s">
        <v>39</v>
      </c>
      <c r="F13" s="110">
        <v>0.1</v>
      </c>
      <c r="G13" s="12"/>
      <c r="H13" s="12"/>
      <c r="I13" s="85">
        <f>F13*(G13+H13)</f>
        <v>0</v>
      </c>
      <c r="N13" s="169"/>
      <c r="O13" s="171"/>
    </row>
    <row r="14" spans="2:15">
      <c r="B14" s="5"/>
      <c r="C14" s="152">
        <v>6</v>
      </c>
      <c r="D14" s="154" t="s">
        <v>168</v>
      </c>
      <c r="E14" s="5" t="s">
        <v>39</v>
      </c>
      <c r="F14" s="110">
        <v>0.33900000000000002</v>
      </c>
      <c r="G14" s="12"/>
      <c r="H14" s="12"/>
      <c r="I14" s="85">
        <f>F14*(G14+H14)</f>
        <v>0</v>
      </c>
      <c r="N14" s="170"/>
      <c r="O14" s="171"/>
    </row>
    <row r="15" spans="2:15" ht="14.4">
      <c r="B15" s="5"/>
      <c r="C15" s="152">
        <v>7</v>
      </c>
      <c r="D15" s="154" t="s">
        <v>98</v>
      </c>
      <c r="E15" s="5" t="s">
        <v>12</v>
      </c>
      <c r="F15" s="110">
        <v>1</v>
      </c>
      <c r="G15" s="12"/>
      <c r="H15" s="12"/>
      <c r="I15" s="85">
        <f t="shared" si="0"/>
        <v>0</v>
      </c>
      <c r="N15" s="169"/>
      <c r="O15" s="171"/>
    </row>
    <row r="16" spans="2:15">
      <c r="B16" s="5"/>
      <c r="C16" s="81">
        <v>7</v>
      </c>
      <c r="D16" s="82" t="s">
        <v>96</v>
      </c>
      <c r="E16" s="5"/>
      <c r="F16" s="111">
        <v>0</v>
      </c>
      <c r="G16" s="12"/>
      <c r="H16" s="12"/>
      <c r="I16" s="85"/>
      <c r="N16" s="170"/>
      <c r="O16" s="171"/>
    </row>
    <row r="17" spans="2:15" ht="26.4">
      <c r="B17" s="5"/>
      <c r="C17" s="152">
        <v>8</v>
      </c>
      <c r="D17" s="153" t="s">
        <v>198</v>
      </c>
      <c r="E17" s="5" t="s">
        <v>11</v>
      </c>
      <c r="F17" s="110">
        <v>1</v>
      </c>
      <c r="G17" s="12"/>
      <c r="H17" s="12"/>
      <c r="I17" s="85">
        <f t="shared" ref="I17:I19" si="1">F17*(G17+H17)</f>
        <v>0</v>
      </c>
      <c r="N17" s="169"/>
      <c r="O17" s="171"/>
    </row>
    <row r="18" spans="2:15">
      <c r="B18" s="5"/>
      <c r="C18" s="152" t="s">
        <v>148</v>
      </c>
      <c r="D18" s="155" t="s">
        <v>113</v>
      </c>
      <c r="E18" s="5" t="s">
        <v>12</v>
      </c>
      <c r="F18" s="47">
        <v>1</v>
      </c>
      <c r="G18" s="12"/>
      <c r="H18" s="12"/>
      <c r="I18" s="85">
        <f t="shared" si="1"/>
        <v>0</v>
      </c>
    </row>
    <row r="19" spans="2:15">
      <c r="B19" s="5"/>
      <c r="C19" s="152" t="s">
        <v>101</v>
      </c>
      <c r="D19" s="155" t="s">
        <v>114</v>
      </c>
      <c r="E19" s="5" t="s">
        <v>12</v>
      </c>
      <c r="F19" s="47">
        <v>1</v>
      </c>
      <c r="G19" s="12"/>
      <c r="H19" s="12"/>
      <c r="I19" s="85">
        <f t="shared" si="1"/>
        <v>0</v>
      </c>
    </row>
    <row r="20" spans="2:15">
      <c r="B20" s="5"/>
      <c r="C20" s="81">
        <v>21</v>
      </c>
      <c r="D20" s="82" t="s">
        <v>99</v>
      </c>
      <c r="E20" s="5"/>
      <c r="F20" s="111">
        <v>0</v>
      </c>
      <c r="G20" s="12"/>
      <c r="H20" s="12"/>
      <c r="I20" s="85"/>
    </row>
    <row r="21" spans="2:15">
      <c r="B21" s="5"/>
      <c r="C21" s="152" t="s">
        <v>102</v>
      </c>
      <c r="D21" s="154" t="s">
        <v>181</v>
      </c>
      <c r="E21" s="5" t="s">
        <v>10</v>
      </c>
      <c r="F21" s="110">
        <v>460</v>
      </c>
      <c r="G21" s="12"/>
      <c r="H21" s="12"/>
      <c r="I21" s="85">
        <f t="shared" ref="I21:I24" si="2">F21*(G21+H21)</f>
        <v>0</v>
      </c>
    </row>
    <row r="22" spans="2:15">
      <c r="B22" s="5"/>
      <c r="C22" s="152" t="s">
        <v>103</v>
      </c>
      <c r="D22" s="154" t="s">
        <v>182</v>
      </c>
      <c r="E22" s="5" t="s">
        <v>10</v>
      </c>
      <c r="F22" s="110">
        <v>460</v>
      </c>
      <c r="G22" s="12"/>
      <c r="H22" s="12"/>
      <c r="I22" s="85">
        <f t="shared" si="2"/>
        <v>0</v>
      </c>
    </row>
    <row r="23" spans="2:15">
      <c r="B23" s="5"/>
      <c r="C23" s="152" t="s">
        <v>104</v>
      </c>
      <c r="D23" s="154" t="s">
        <v>130</v>
      </c>
      <c r="E23" s="5" t="s">
        <v>11</v>
      </c>
      <c r="F23" s="110">
        <v>52</v>
      </c>
      <c r="G23" s="12"/>
      <c r="H23" s="12"/>
      <c r="I23" s="85">
        <f t="shared" si="2"/>
        <v>0</v>
      </c>
    </row>
    <row r="24" spans="2:15">
      <c r="B24" s="5"/>
      <c r="C24" s="152" t="s">
        <v>105</v>
      </c>
      <c r="D24" s="154" t="s">
        <v>45</v>
      </c>
      <c r="E24" s="5" t="s">
        <v>10</v>
      </c>
      <c r="F24" s="110">
        <v>50</v>
      </c>
      <c r="G24" s="12"/>
      <c r="H24" s="12"/>
      <c r="I24" s="85">
        <f t="shared" si="2"/>
        <v>0</v>
      </c>
    </row>
    <row r="25" spans="2:15">
      <c r="B25" s="5"/>
      <c r="C25" s="152" t="s">
        <v>106</v>
      </c>
      <c r="D25" s="154" t="s">
        <v>169</v>
      </c>
      <c r="E25" s="5" t="s">
        <v>10</v>
      </c>
      <c r="F25" s="110">
        <v>70</v>
      </c>
      <c r="G25" s="12"/>
      <c r="H25" s="12"/>
      <c r="I25" s="85">
        <f>F25*(G25+H25)</f>
        <v>0</v>
      </c>
    </row>
    <row r="26" spans="2:15" ht="12.75" customHeight="1">
      <c r="B26" s="5"/>
      <c r="C26" s="152" t="s">
        <v>107</v>
      </c>
      <c r="D26" s="154" t="s">
        <v>100</v>
      </c>
      <c r="E26" s="5" t="s">
        <v>10</v>
      </c>
      <c r="F26" s="110">
        <v>250</v>
      </c>
      <c r="G26" s="12"/>
      <c r="H26" s="12"/>
      <c r="I26" s="85">
        <f t="shared" ref="I26" si="3">F26*(G26+H26)</f>
        <v>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2" t="s">
        <v>108</v>
      </c>
      <c r="D28" s="154" t="s">
        <v>85</v>
      </c>
      <c r="E28" s="5" t="s">
        <v>13</v>
      </c>
      <c r="F28" s="110">
        <v>8</v>
      </c>
      <c r="G28" s="12"/>
      <c r="H28" s="12"/>
      <c r="I28" s="85">
        <f t="shared" ref="I28:I32" si="4">F28*(G28+H28)</f>
        <v>0</v>
      </c>
    </row>
    <row r="29" spans="2:15">
      <c r="B29" s="5"/>
      <c r="C29" s="152" t="s">
        <v>109</v>
      </c>
      <c r="D29" s="154" t="s">
        <v>40</v>
      </c>
      <c r="E29" s="5" t="s">
        <v>12</v>
      </c>
      <c r="F29" s="110">
        <v>1</v>
      </c>
      <c r="G29" s="12"/>
      <c r="H29" s="12"/>
      <c r="I29" s="85">
        <f t="shared" si="4"/>
        <v>0</v>
      </c>
    </row>
    <row r="30" spans="2:15">
      <c r="B30" s="5"/>
      <c r="C30" s="152" t="s">
        <v>110</v>
      </c>
      <c r="D30" s="154" t="s">
        <v>47</v>
      </c>
      <c r="E30" s="5" t="s">
        <v>13</v>
      </c>
      <c r="F30" s="110">
        <v>2</v>
      </c>
      <c r="G30" s="12"/>
      <c r="H30" s="12"/>
      <c r="I30" s="85">
        <f t="shared" si="4"/>
        <v>0</v>
      </c>
    </row>
    <row r="31" spans="2:15">
      <c r="B31" s="5"/>
      <c r="C31" s="152" t="s">
        <v>131</v>
      </c>
      <c r="D31" s="154" t="s">
        <v>3</v>
      </c>
      <c r="E31" s="5" t="s">
        <v>13</v>
      </c>
      <c r="F31" s="110">
        <v>3</v>
      </c>
      <c r="G31" s="12"/>
      <c r="H31" s="12"/>
      <c r="I31" s="85">
        <f t="shared" si="4"/>
        <v>0</v>
      </c>
    </row>
    <row r="32" spans="2:15">
      <c r="B32" s="5"/>
      <c r="C32" s="152" t="s">
        <v>162</v>
      </c>
      <c r="D32" s="154" t="s">
        <v>17</v>
      </c>
      <c r="E32" s="5" t="s">
        <v>13</v>
      </c>
      <c r="F32" s="110">
        <v>20</v>
      </c>
      <c r="G32" s="12"/>
      <c r="H32" s="12"/>
      <c r="I32" s="85">
        <f t="shared" si="4"/>
        <v>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0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topLeftCell="A34" zoomScaleNormal="100" zoomScaleSheetLayoutView="100" workbookViewId="0">
      <selection activeCell="C43" sqref="C1:F4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6">
        <v>1</v>
      </c>
      <c r="D9" s="157" t="s">
        <v>177</v>
      </c>
      <c r="E9" s="5" t="s">
        <v>12</v>
      </c>
      <c r="F9" s="47">
        <v>1</v>
      </c>
      <c r="G9" s="12"/>
      <c r="H9" s="12"/>
      <c r="I9" s="85">
        <f t="shared" ref="I9:I10" si="0">F9*(G9+H9)</f>
        <v>0</v>
      </c>
    </row>
    <row r="10" spans="2:9">
      <c r="B10" s="5"/>
      <c r="C10" s="156">
        <v>2</v>
      </c>
      <c r="D10" s="157" t="s">
        <v>112</v>
      </c>
      <c r="E10" s="5" t="s">
        <v>12</v>
      </c>
      <c r="F10" s="47">
        <v>1</v>
      </c>
      <c r="G10" s="12"/>
      <c r="H10" s="12"/>
      <c r="I10" s="85">
        <f t="shared" si="0"/>
        <v>0</v>
      </c>
    </row>
    <row r="11" spans="2:9">
      <c r="B11" s="5"/>
      <c r="C11" s="81">
        <v>6</v>
      </c>
      <c r="D11" s="46" t="s">
        <v>111</v>
      </c>
      <c r="E11" s="5"/>
      <c r="F11" s="50">
        <v>0</v>
      </c>
      <c r="G11" s="12"/>
      <c r="H11" s="12"/>
      <c r="I11" s="85"/>
    </row>
    <row r="12" spans="2:9">
      <c r="B12" s="5"/>
      <c r="C12" s="156">
        <v>7</v>
      </c>
      <c r="D12" s="158" t="s">
        <v>192</v>
      </c>
      <c r="E12" s="175" t="s">
        <v>10</v>
      </c>
      <c r="F12" s="51">
        <v>25</v>
      </c>
      <c r="G12" s="12"/>
      <c r="H12" s="12"/>
      <c r="I12" s="85">
        <f t="shared" ref="I12:I13" si="1">F12*(G12+H12)</f>
        <v>0</v>
      </c>
    </row>
    <row r="13" spans="2:9">
      <c r="B13" s="5"/>
      <c r="C13" s="156">
        <v>8</v>
      </c>
      <c r="D13" s="158" t="s">
        <v>122</v>
      </c>
      <c r="E13" s="175" t="s">
        <v>10</v>
      </c>
      <c r="F13" s="51">
        <v>10</v>
      </c>
      <c r="G13" s="12"/>
      <c r="H13" s="12"/>
      <c r="I13" s="85">
        <f t="shared" si="1"/>
        <v>0</v>
      </c>
    </row>
    <row r="14" spans="2:9">
      <c r="B14" s="5"/>
      <c r="C14" s="159">
        <v>9</v>
      </c>
      <c r="D14" s="158" t="s">
        <v>115</v>
      </c>
      <c r="E14" s="175" t="s">
        <v>10</v>
      </c>
      <c r="F14" s="51">
        <v>60</v>
      </c>
      <c r="G14" s="12"/>
      <c r="H14" s="12"/>
      <c r="I14" s="85">
        <f t="shared" ref="I14" si="2">F14*(G14+H14)</f>
        <v>0</v>
      </c>
    </row>
    <row r="15" spans="2:9">
      <c r="B15" s="5"/>
      <c r="C15" s="159">
        <v>10</v>
      </c>
      <c r="D15" s="158" t="s">
        <v>117</v>
      </c>
      <c r="E15" s="175" t="s">
        <v>10</v>
      </c>
      <c r="F15" s="51">
        <v>40</v>
      </c>
      <c r="G15" s="12"/>
      <c r="H15" s="12"/>
      <c r="I15" s="85">
        <f t="shared" ref="I15:I26" si="3">F15*(G15+H15)</f>
        <v>0</v>
      </c>
    </row>
    <row r="16" spans="2:9">
      <c r="B16" s="5"/>
      <c r="C16" s="159">
        <v>11</v>
      </c>
      <c r="D16" s="158" t="s">
        <v>171</v>
      </c>
      <c r="E16" s="175" t="s">
        <v>10</v>
      </c>
      <c r="F16" s="51">
        <v>25</v>
      </c>
      <c r="G16" s="12"/>
      <c r="H16" s="12"/>
      <c r="I16" s="85">
        <f t="shared" si="3"/>
        <v>0</v>
      </c>
    </row>
    <row r="17" spans="2:9">
      <c r="B17" s="5"/>
      <c r="C17" s="159">
        <v>12</v>
      </c>
      <c r="D17" s="158" t="s">
        <v>116</v>
      </c>
      <c r="E17" s="175" t="s">
        <v>10</v>
      </c>
      <c r="F17" s="51">
        <v>50</v>
      </c>
      <c r="G17" s="12"/>
      <c r="H17" s="12"/>
      <c r="I17" s="85">
        <f t="shared" si="3"/>
        <v>0</v>
      </c>
    </row>
    <row r="18" spans="2:9">
      <c r="B18" s="5"/>
      <c r="C18" s="159">
        <v>16</v>
      </c>
      <c r="D18" s="158" t="s">
        <v>118</v>
      </c>
      <c r="E18" s="175" t="s">
        <v>10</v>
      </c>
      <c r="F18" s="51">
        <v>10</v>
      </c>
      <c r="G18" s="12"/>
      <c r="H18" s="12"/>
      <c r="I18" s="85">
        <f t="shared" si="3"/>
        <v>0</v>
      </c>
    </row>
    <row r="19" spans="2:9">
      <c r="B19" s="5"/>
      <c r="C19" s="159">
        <v>17</v>
      </c>
      <c r="D19" s="158" t="s">
        <v>119</v>
      </c>
      <c r="E19" s="175" t="s">
        <v>11</v>
      </c>
      <c r="F19" s="51">
        <v>1</v>
      </c>
      <c r="G19" s="12"/>
      <c r="H19" s="12"/>
      <c r="I19" s="85">
        <f t="shared" si="3"/>
        <v>0</v>
      </c>
    </row>
    <row r="20" spans="2:9">
      <c r="B20" s="5"/>
      <c r="C20" s="159">
        <v>18</v>
      </c>
      <c r="D20" s="158" t="s">
        <v>120</v>
      </c>
      <c r="E20" s="175" t="s">
        <v>10</v>
      </c>
      <c r="F20" s="51">
        <v>12</v>
      </c>
      <c r="G20" s="12"/>
      <c r="H20" s="12"/>
      <c r="I20" s="85">
        <f t="shared" si="3"/>
        <v>0</v>
      </c>
    </row>
    <row r="21" spans="2:9">
      <c r="B21" s="5"/>
      <c r="C21" s="159">
        <v>19</v>
      </c>
      <c r="D21" s="158" t="s">
        <v>121</v>
      </c>
      <c r="E21" s="175" t="s">
        <v>10</v>
      </c>
      <c r="F21" s="51">
        <v>50</v>
      </c>
      <c r="G21" s="12"/>
      <c r="H21" s="12"/>
      <c r="I21" s="85">
        <f t="shared" si="3"/>
        <v>0</v>
      </c>
    </row>
    <row r="22" spans="2:9">
      <c r="B22" s="5"/>
      <c r="C22" s="159">
        <v>20</v>
      </c>
      <c r="D22" s="158" t="s">
        <v>124</v>
      </c>
      <c r="E22" s="175" t="s">
        <v>11</v>
      </c>
      <c r="F22" s="51">
        <v>1</v>
      </c>
      <c r="G22" s="12"/>
      <c r="H22" s="12"/>
      <c r="I22" s="85">
        <f t="shared" si="3"/>
        <v>0</v>
      </c>
    </row>
    <row r="23" spans="2:9">
      <c r="B23" s="5"/>
      <c r="C23" s="159">
        <v>21</v>
      </c>
      <c r="D23" s="158" t="s">
        <v>125</v>
      </c>
      <c r="E23" s="175" t="s">
        <v>11</v>
      </c>
      <c r="F23" s="51">
        <v>1</v>
      </c>
      <c r="G23" s="12"/>
      <c r="H23" s="12"/>
      <c r="I23" s="85">
        <f t="shared" si="3"/>
        <v>0</v>
      </c>
    </row>
    <row r="24" spans="2:9">
      <c r="B24" s="5"/>
      <c r="C24" s="159">
        <v>22</v>
      </c>
      <c r="D24" s="158" t="s">
        <v>126</v>
      </c>
      <c r="E24" s="175" t="s">
        <v>11</v>
      </c>
      <c r="F24" s="51">
        <v>2</v>
      </c>
      <c r="G24" s="12"/>
      <c r="H24" s="12"/>
      <c r="I24" s="85">
        <f t="shared" si="3"/>
        <v>0</v>
      </c>
    </row>
    <row r="25" spans="2:9">
      <c r="B25" s="5"/>
      <c r="C25" s="159">
        <v>23</v>
      </c>
      <c r="D25" s="158" t="s">
        <v>197</v>
      </c>
      <c r="E25" s="175" t="s">
        <v>11</v>
      </c>
      <c r="F25" s="51">
        <v>20</v>
      </c>
      <c r="G25" s="12"/>
      <c r="H25" s="12"/>
      <c r="I25" s="85">
        <f t="shared" si="3"/>
        <v>0</v>
      </c>
    </row>
    <row r="26" spans="2:9">
      <c r="B26" s="5"/>
      <c r="C26" s="159">
        <v>24</v>
      </c>
      <c r="D26" s="158" t="s">
        <v>196</v>
      </c>
      <c r="E26" s="175" t="s">
        <v>10</v>
      </c>
      <c r="F26" s="51">
        <v>20</v>
      </c>
      <c r="G26" s="12"/>
      <c r="H26" s="12"/>
      <c r="I26" s="85">
        <f t="shared" si="3"/>
        <v>0</v>
      </c>
    </row>
    <row r="27" spans="2:9">
      <c r="B27" s="5"/>
      <c r="C27" s="159">
        <v>25</v>
      </c>
      <c r="D27" s="160" t="s">
        <v>123</v>
      </c>
      <c r="E27" s="175" t="s">
        <v>11</v>
      </c>
      <c r="F27" s="51">
        <v>1</v>
      </c>
      <c r="G27" s="12"/>
      <c r="H27" s="12"/>
      <c r="I27" s="85">
        <f t="shared" ref="I27:I29" si="4">F27*(G27+H27)</f>
        <v>0</v>
      </c>
    </row>
    <row r="28" spans="2:9">
      <c r="B28" s="5"/>
      <c r="C28" s="159">
        <v>26</v>
      </c>
      <c r="D28" s="160" t="s">
        <v>41</v>
      </c>
      <c r="E28" s="175" t="s">
        <v>11</v>
      </c>
      <c r="F28" s="51">
        <v>1</v>
      </c>
      <c r="G28" s="12"/>
      <c r="H28" s="12"/>
      <c r="I28" s="85">
        <f t="shared" si="4"/>
        <v>0</v>
      </c>
    </row>
    <row r="29" spans="2:9">
      <c r="B29" s="5"/>
      <c r="C29" s="159">
        <v>27</v>
      </c>
      <c r="D29" s="160" t="s">
        <v>127</v>
      </c>
      <c r="E29" s="175" t="s">
        <v>11</v>
      </c>
      <c r="F29" s="51">
        <v>1</v>
      </c>
      <c r="G29" s="12"/>
      <c r="H29" s="12"/>
      <c r="I29" s="85">
        <f t="shared" si="4"/>
        <v>0</v>
      </c>
    </row>
    <row r="30" spans="2:9" ht="12.75" customHeight="1">
      <c r="B30" s="5"/>
      <c r="C30" s="159">
        <v>28</v>
      </c>
      <c r="D30" s="160" t="s">
        <v>31</v>
      </c>
      <c r="E30" s="175" t="s">
        <v>12</v>
      </c>
      <c r="F30" s="51">
        <v>1</v>
      </c>
      <c r="G30" s="12"/>
      <c r="H30" s="12"/>
      <c r="I30" s="85">
        <f t="shared" ref="I30" si="5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59">
        <v>29</v>
      </c>
      <c r="D32" s="161" t="s">
        <v>84</v>
      </c>
      <c r="E32" s="5" t="s">
        <v>11</v>
      </c>
      <c r="F32" s="52">
        <v>1</v>
      </c>
      <c r="G32" s="12"/>
      <c r="H32" s="12"/>
      <c r="I32" s="85">
        <f>F32*(G32+H32)</f>
        <v>0</v>
      </c>
    </row>
    <row r="33" spans="2:9" ht="26.4">
      <c r="B33" s="5"/>
      <c r="C33" s="159" t="s">
        <v>140</v>
      </c>
      <c r="D33" s="162" t="s">
        <v>27</v>
      </c>
      <c r="E33" s="5" t="s">
        <v>11</v>
      </c>
      <c r="F33" s="52">
        <v>4</v>
      </c>
      <c r="G33" s="12"/>
      <c r="H33" s="12"/>
      <c r="I33" s="85">
        <f t="shared" ref="I33:I39" si="6">F33*(G33+H33)</f>
        <v>0</v>
      </c>
    </row>
    <row r="34" spans="2:9" ht="26.4">
      <c r="B34" s="5"/>
      <c r="C34" s="159">
        <v>30</v>
      </c>
      <c r="D34" s="162" t="s">
        <v>2</v>
      </c>
      <c r="E34" s="5" t="s">
        <v>11</v>
      </c>
      <c r="F34" s="52">
        <v>4</v>
      </c>
      <c r="G34" s="12"/>
      <c r="H34" s="12"/>
      <c r="I34" s="85">
        <f t="shared" si="6"/>
        <v>0</v>
      </c>
    </row>
    <row r="35" spans="2:9" ht="26.4">
      <c r="B35" s="5"/>
      <c r="C35" s="159" t="s">
        <v>141</v>
      </c>
      <c r="D35" s="162" t="s">
        <v>26</v>
      </c>
      <c r="E35" s="5" t="s">
        <v>11</v>
      </c>
      <c r="F35" s="52">
        <v>2</v>
      </c>
      <c r="G35" s="12"/>
      <c r="H35" s="12"/>
      <c r="I35" s="85">
        <f t="shared" si="6"/>
        <v>0</v>
      </c>
    </row>
    <row r="36" spans="2:9" ht="26.4">
      <c r="B36" s="5"/>
      <c r="C36" s="159">
        <v>36</v>
      </c>
      <c r="D36" s="162" t="s">
        <v>35</v>
      </c>
      <c r="E36" s="5" t="s">
        <v>39</v>
      </c>
      <c r="F36" s="52">
        <v>0.5</v>
      </c>
      <c r="G36" s="12"/>
      <c r="H36" s="12"/>
      <c r="I36" s="85">
        <f t="shared" si="6"/>
        <v>0</v>
      </c>
    </row>
    <row r="37" spans="2:9" ht="26.4">
      <c r="B37" s="5"/>
      <c r="C37" s="159" t="s">
        <v>142</v>
      </c>
      <c r="D37" s="162" t="s">
        <v>36</v>
      </c>
      <c r="E37" s="5" t="s">
        <v>39</v>
      </c>
      <c r="F37" s="52">
        <v>0.5</v>
      </c>
      <c r="G37" s="12"/>
      <c r="H37" s="12"/>
      <c r="I37" s="85">
        <f t="shared" si="6"/>
        <v>0</v>
      </c>
    </row>
    <row r="38" spans="2:9" ht="26.4">
      <c r="B38" s="5"/>
      <c r="C38" s="159">
        <v>37</v>
      </c>
      <c r="D38" s="162" t="s">
        <v>37</v>
      </c>
      <c r="E38" s="5" t="s">
        <v>39</v>
      </c>
      <c r="F38" s="52">
        <v>0.5</v>
      </c>
      <c r="G38" s="12"/>
      <c r="H38" s="12"/>
      <c r="I38" s="85">
        <f t="shared" si="6"/>
        <v>0</v>
      </c>
    </row>
    <row r="39" spans="2:9" ht="26.4">
      <c r="B39" s="5"/>
      <c r="C39" s="159" t="s">
        <v>143</v>
      </c>
      <c r="D39" s="162" t="s">
        <v>38</v>
      </c>
      <c r="E39" s="5" t="s">
        <v>39</v>
      </c>
      <c r="F39" s="52">
        <v>0.5</v>
      </c>
      <c r="G39" s="12"/>
      <c r="H39" s="12"/>
      <c r="I39" s="85">
        <f t="shared" si="6"/>
        <v>0</v>
      </c>
    </row>
    <row r="40" spans="2:9">
      <c r="B40" s="5"/>
      <c r="C40" s="163">
        <v>38</v>
      </c>
      <c r="D40" s="166" t="s">
        <v>3</v>
      </c>
      <c r="E40" s="5" t="s">
        <v>13</v>
      </c>
      <c r="F40" s="52">
        <v>20</v>
      </c>
      <c r="G40" s="12"/>
      <c r="H40" s="12"/>
      <c r="I40" s="85">
        <f t="shared" ref="I40:I43" si="7">F40*(G40+H40)</f>
        <v>0</v>
      </c>
    </row>
    <row r="41" spans="2:9">
      <c r="B41" s="5"/>
      <c r="C41" s="163" t="s">
        <v>144</v>
      </c>
      <c r="D41" s="166" t="s">
        <v>157</v>
      </c>
      <c r="E41" s="5" t="s">
        <v>13</v>
      </c>
      <c r="F41" s="52">
        <v>12</v>
      </c>
      <c r="G41" s="12"/>
      <c r="H41" s="12"/>
      <c r="I41" s="85">
        <f t="shared" ref="I41" si="8">F41*(G41+H41)</f>
        <v>0</v>
      </c>
    </row>
    <row r="42" spans="2:9">
      <c r="B42" s="5"/>
      <c r="C42" s="159" t="s">
        <v>158</v>
      </c>
      <c r="D42" s="161" t="s">
        <v>4</v>
      </c>
      <c r="E42" s="5" t="s">
        <v>13</v>
      </c>
      <c r="F42" s="52">
        <v>24</v>
      </c>
      <c r="G42" s="12"/>
      <c r="H42" s="12"/>
      <c r="I42" s="85">
        <f t="shared" si="7"/>
        <v>0</v>
      </c>
    </row>
    <row r="43" spans="2:9">
      <c r="B43" s="5"/>
      <c r="C43" s="159" t="s">
        <v>159</v>
      </c>
      <c r="D43" s="161" t="s">
        <v>17</v>
      </c>
      <c r="E43" s="5" t="s">
        <v>13</v>
      </c>
      <c r="F43" s="52">
        <v>20</v>
      </c>
      <c r="G43" s="12"/>
      <c r="H43" s="12"/>
      <c r="I43" s="85">
        <f t="shared" si="7"/>
        <v>0</v>
      </c>
    </row>
    <row r="44" spans="2:9" ht="13.8" thickBot="1">
      <c r="B44" s="33"/>
      <c r="C44" s="112"/>
      <c r="D44" s="19"/>
      <c r="E44" s="20"/>
      <c r="F44" s="120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6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0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6">
      <c r="B48" s="116"/>
      <c r="C48" s="116"/>
      <c r="D48" s="116"/>
      <c r="E48" s="116"/>
      <c r="F48" s="122">
        <v>0</v>
      </c>
      <c r="G48" s="116"/>
      <c r="H48" s="116"/>
      <c r="I48" s="116"/>
    </row>
    <row r="49" spans="2:9">
      <c r="B49" s="118"/>
      <c r="C49" s="118"/>
      <c r="D49" s="123"/>
      <c r="E49" s="69"/>
      <c r="F49" s="124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E99" s="69"/>
      <c r="F99" s="121"/>
      <c r="G99" s="70"/>
      <c r="H99" s="70"/>
      <c r="I99" s="71"/>
    </row>
    <row r="100" spans="2:9">
      <c r="B100" s="118"/>
      <c r="C100" s="118"/>
      <c r="D100" s="68"/>
      <c r="E100" s="69"/>
      <c r="F100" s="121"/>
      <c r="G100" s="70"/>
      <c r="H100" s="70"/>
      <c r="I100" s="71"/>
    </row>
    <row r="101" spans="2:9">
      <c r="B101" s="118"/>
      <c r="C101" s="11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0" spans="2:9">
      <c r="B160" s="118"/>
      <c r="C160" s="118"/>
      <c r="E160" s="69"/>
      <c r="F160" s="121"/>
      <c r="G160" s="70"/>
      <c r="H160" s="70"/>
      <c r="I160" s="71"/>
    </row>
    <row r="161" spans="2:9">
      <c r="B161" s="118"/>
      <c r="C161" s="118"/>
      <c r="D161" s="68"/>
      <c r="E161" s="69"/>
      <c r="F161" s="121"/>
      <c r="G161" s="70"/>
      <c r="H161" s="70"/>
      <c r="I161" s="71"/>
    </row>
    <row r="162" spans="2:9">
      <c r="B162" s="118"/>
      <c r="C162" s="118"/>
      <c r="E162" s="69"/>
      <c r="F162" s="121"/>
      <c r="G162" s="70"/>
      <c r="H162" s="70"/>
      <c r="I162" s="71"/>
    </row>
    <row r="163" spans="2:9">
      <c r="B163" s="118"/>
      <c r="C163" s="118"/>
      <c r="D163" s="68"/>
      <c r="E163" s="69"/>
      <c r="F163" s="121"/>
      <c r="G163" s="70"/>
      <c r="H163" s="70"/>
      <c r="I163" s="71"/>
    </row>
    <row r="164" spans="2:9">
      <c r="B164" s="118"/>
      <c r="C164" s="118"/>
      <c r="E164" s="69"/>
      <c r="F164" s="121"/>
      <c r="G164" s="70"/>
      <c r="H164" s="70"/>
      <c r="I164" s="71"/>
    </row>
    <row r="165" spans="2:9">
      <c r="B165" s="118"/>
      <c r="C165" s="118"/>
      <c r="D165" s="68"/>
      <c r="E165" s="69"/>
      <c r="F165" s="121"/>
      <c r="G165" s="70"/>
      <c r="H165" s="70"/>
      <c r="I165" s="71"/>
    </row>
    <row r="166" spans="2:9">
      <c r="B166" s="118"/>
      <c r="C166" s="118"/>
      <c r="E166" s="69"/>
      <c r="F166" s="121"/>
      <c r="G166" s="70"/>
      <c r="H166" s="70"/>
      <c r="I166" s="71"/>
    </row>
    <row r="167" spans="2:9">
      <c r="B167" s="118"/>
      <c r="C167" s="118"/>
      <c r="D167" s="68"/>
      <c r="E167" s="69"/>
      <c r="F167" s="121"/>
      <c r="G167" s="70"/>
      <c r="H167" s="70"/>
      <c r="I167" s="71"/>
    </row>
    <row r="168" spans="2:9">
      <c r="B168" s="118"/>
      <c r="C168" s="118"/>
      <c r="E168" s="69"/>
      <c r="F168" s="121"/>
      <c r="G168" s="70"/>
      <c r="H168" s="70"/>
      <c r="I168" s="71"/>
    </row>
    <row r="169" spans="2:9">
      <c r="B169" s="118"/>
      <c r="C169" s="118"/>
      <c r="D169" s="68"/>
      <c r="E169" s="69"/>
      <c r="F169" s="121"/>
      <c r="G169" s="70"/>
      <c r="H169" s="70"/>
      <c r="I169" s="71"/>
    </row>
    <row r="170" spans="2:9">
      <c r="B170" s="118"/>
      <c r="C170" s="118"/>
      <c r="E170" s="69"/>
      <c r="F170" s="121"/>
      <c r="G170" s="70"/>
      <c r="H170" s="70"/>
      <c r="I170" s="71"/>
    </row>
    <row r="171" spans="2:9">
      <c r="B171" s="118"/>
      <c r="C171" s="118"/>
      <c r="D171" s="68"/>
      <c r="E171" s="69"/>
      <c r="F171" s="121"/>
      <c r="G171" s="70"/>
      <c r="H171" s="70"/>
      <c r="I171" s="71"/>
    </row>
    <row r="172" spans="2:9">
      <c r="B172" s="118"/>
      <c r="C172" s="118"/>
      <c r="E172" s="69"/>
      <c r="F172" s="121"/>
      <c r="G172" s="70"/>
      <c r="H172" s="70"/>
      <c r="I172" s="71"/>
    </row>
    <row r="173" spans="2:9">
      <c r="B173" s="118"/>
      <c r="C173" s="118"/>
      <c r="D173" s="68"/>
      <c r="E173" s="69"/>
      <c r="F173" s="121"/>
      <c r="G173" s="70"/>
      <c r="H173" s="70"/>
      <c r="I173" s="71"/>
    </row>
    <row r="174" spans="2:9">
      <c r="B174" s="118"/>
      <c r="C174" s="118"/>
      <c r="E174" s="69"/>
      <c r="F174" s="121"/>
      <c r="G174" s="70"/>
      <c r="H174" s="70"/>
      <c r="I174" s="71"/>
    </row>
    <row r="175" spans="2:9">
      <c r="B175" s="118"/>
      <c r="C175" s="118"/>
      <c r="D175" s="68"/>
      <c r="E175" s="69"/>
      <c r="F175" s="121"/>
      <c r="G175" s="70"/>
      <c r="H175" s="70"/>
      <c r="I175" s="71"/>
    </row>
    <row r="176" spans="2:9">
      <c r="B176" s="118"/>
      <c r="C176" s="118"/>
      <c r="E176" s="69"/>
      <c r="F176" s="121"/>
      <c r="G176" s="70"/>
      <c r="H176" s="70"/>
      <c r="I176" s="71"/>
    </row>
    <row r="177" spans="2:9">
      <c r="B177" s="118"/>
      <c r="C177" s="118"/>
      <c r="D177" s="68"/>
      <c r="E177" s="69"/>
      <c r="F177" s="121"/>
      <c r="G177" s="70"/>
      <c r="H177" s="70"/>
      <c r="I177" s="71"/>
    </row>
    <row r="178" spans="2:9">
      <c r="B178" s="118"/>
      <c r="C178" s="118"/>
      <c r="E178" s="69"/>
      <c r="F178" s="121"/>
      <c r="G178" s="70"/>
      <c r="H178" s="70"/>
      <c r="I178" s="71"/>
    </row>
    <row r="179" spans="2:9">
      <c r="B179" s="118"/>
      <c r="C179" s="118"/>
      <c r="D179" s="68"/>
      <c r="E179" s="69"/>
      <c r="F179" s="121"/>
      <c r="G179" s="70"/>
      <c r="H179" s="70"/>
      <c r="I179" s="71"/>
    </row>
    <row r="180" spans="2:9">
      <c r="B180" s="118"/>
      <c r="C180" s="118"/>
      <c r="E180" s="69"/>
      <c r="F180" s="121"/>
      <c r="G180" s="70"/>
      <c r="H180" s="70"/>
      <c r="I180" s="71"/>
    </row>
    <row r="181" spans="2:9">
      <c r="B181" s="118"/>
      <c r="C181" s="118"/>
      <c r="D181" s="68"/>
      <c r="E181" s="69"/>
      <c r="F181" s="121"/>
      <c r="G181" s="70"/>
      <c r="H181" s="70"/>
      <c r="I181" s="71"/>
    </row>
    <row r="182" spans="2:9">
      <c r="B182" s="118"/>
      <c r="C182" s="118"/>
      <c r="E182" s="69"/>
      <c r="F182" s="121"/>
      <c r="G182" s="70"/>
      <c r="H182" s="70"/>
      <c r="I182" s="71"/>
    </row>
    <row r="183" spans="2:9">
      <c r="B183" s="118"/>
      <c r="C183" s="118"/>
      <c r="D183" s="68"/>
      <c r="E183" s="69"/>
      <c r="F183" s="121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zoomScaleNormal="100" zoomScaleSheetLayoutView="100" workbookViewId="0">
      <selection activeCell="C21" sqref="C1:F2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1" t="str">
        <f>Rekapitulace!D4</f>
        <v>Město Žďár nad Sázavou, Žižkova 227/1, 591 01 Žďár nad Sázavou</v>
      </c>
      <c r="E2" s="211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1" t="str">
        <f>Rekapitulace!D5</f>
        <v>FOTOVOLTAICKÁ LEKTRÁRNA NA BUDOVĚ MĚSTSKÉ KNIHOVNY - FVE 60,50 kWp</v>
      </c>
      <c r="E3" s="211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94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128</v>
      </c>
      <c r="E8" s="5"/>
      <c r="F8" s="50">
        <v>0</v>
      </c>
      <c r="G8" s="5"/>
      <c r="H8" s="5"/>
      <c r="I8" s="5"/>
    </row>
    <row r="9" spans="2:9">
      <c r="B9" s="5"/>
      <c r="C9" s="163">
        <v>1</v>
      </c>
      <c r="D9" s="164" t="s">
        <v>129</v>
      </c>
      <c r="E9" s="175" t="s">
        <v>11</v>
      </c>
      <c r="F9" s="51">
        <v>12</v>
      </c>
      <c r="G9" s="12"/>
      <c r="H9" s="12"/>
      <c r="I9" s="63">
        <f t="shared" ref="I9" si="0">F9*(G9+H9)</f>
        <v>0</v>
      </c>
    </row>
    <row r="10" spans="2:9">
      <c r="B10" s="5"/>
      <c r="C10" s="163">
        <v>1</v>
      </c>
      <c r="D10" s="164" t="s">
        <v>199</v>
      </c>
      <c r="E10" s="175" t="s">
        <v>11</v>
      </c>
      <c r="F10" s="51">
        <v>7</v>
      </c>
      <c r="G10" s="12"/>
      <c r="H10" s="12"/>
      <c r="I10" s="63">
        <f t="shared" ref="I10" si="1">F10*(G10+H10)</f>
        <v>0</v>
      </c>
    </row>
    <row r="11" spans="2:9">
      <c r="B11" s="5"/>
      <c r="C11" s="163">
        <v>8</v>
      </c>
      <c r="D11" s="166" t="s">
        <v>128</v>
      </c>
      <c r="E11" s="5" t="s">
        <v>13</v>
      </c>
      <c r="F11" s="52">
        <v>8</v>
      </c>
      <c r="G11" s="12"/>
      <c r="H11" s="12"/>
      <c r="I11" s="63">
        <f t="shared" ref="I11" si="2">F11*(G11+H11)</f>
        <v>0</v>
      </c>
    </row>
    <row r="12" spans="2:9">
      <c r="B12" s="5"/>
      <c r="C12" s="5"/>
      <c r="D12" s="46" t="s">
        <v>132</v>
      </c>
      <c r="E12" s="5"/>
      <c r="F12" s="50">
        <v>0</v>
      </c>
      <c r="G12" s="5"/>
      <c r="H12" s="5"/>
      <c r="I12" s="5"/>
    </row>
    <row r="13" spans="2:9">
      <c r="B13" s="5"/>
      <c r="C13" s="163" t="s">
        <v>146</v>
      </c>
      <c r="D13" s="165" t="s">
        <v>160</v>
      </c>
      <c r="E13" s="175" t="s">
        <v>12</v>
      </c>
      <c r="F13" s="51">
        <v>1</v>
      </c>
      <c r="G13" s="12"/>
      <c r="H13" s="12"/>
      <c r="I13" s="63">
        <f t="shared" ref="I13:I16" si="3">F13*(G13+H13)</f>
        <v>0</v>
      </c>
    </row>
    <row r="14" spans="2:9">
      <c r="B14" s="5"/>
      <c r="C14" s="163" t="s">
        <v>147</v>
      </c>
      <c r="D14" s="165" t="s">
        <v>135</v>
      </c>
      <c r="E14" s="175" t="s">
        <v>12</v>
      </c>
      <c r="F14" s="51">
        <v>1</v>
      </c>
      <c r="G14" s="12"/>
      <c r="H14" s="12"/>
      <c r="I14" s="63">
        <f t="shared" si="3"/>
        <v>0</v>
      </c>
    </row>
    <row r="15" spans="2:9">
      <c r="B15" s="5"/>
      <c r="C15" s="163" t="s">
        <v>148</v>
      </c>
      <c r="D15" s="165" t="s">
        <v>136</v>
      </c>
      <c r="E15" s="175" t="s">
        <v>133</v>
      </c>
      <c r="F15" s="51">
        <v>20</v>
      </c>
      <c r="G15" s="12"/>
      <c r="H15" s="12"/>
      <c r="I15" s="63">
        <f t="shared" si="3"/>
        <v>0</v>
      </c>
    </row>
    <row r="16" spans="2:9">
      <c r="B16" s="5"/>
      <c r="C16" s="163" t="s">
        <v>101</v>
      </c>
      <c r="D16" s="165" t="s">
        <v>137</v>
      </c>
      <c r="E16" s="175" t="s">
        <v>13</v>
      </c>
      <c r="F16" s="51">
        <v>16</v>
      </c>
      <c r="G16" s="12"/>
      <c r="H16" s="12"/>
      <c r="I16" s="63">
        <f t="shared" si="3"/>
        <v>0</v>
      </c>
    </row>
    <row r="17" spans="2:9">
      <c r="B17" s="5"/>
      <c r="C17" s="163" t="s">
        <v>102</v>
      </c>
      <c r="D17" s="164" t="s">
        <v>138</v>
      </c>
      <c r="E17" s="175" t="s">
        <v>12</v>
      </c>
      <c r="F17" s="51">
        <v>1</v>
      </c>
      <c r="G17" s="12"/>
      <c r="H17" s="12"/>
      <c r="I17" s="63">
        <f t="shared" ref="I17" si="4">F17*(G17+H17)</f>
        <v>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3">
        <v>16</v>
      </c>
      <c r="D19" s="164" t="s">
        <v>139</v>
      </c>
      <c r="E19" s="175" t="s">
        <v>13</v>
      </c>
      <c r="F19" s="51">
        <v>10</v>
      </c>
      <c r="G19" s="12"/>
      <c r="H19" s="12"/>
      <c r="I19" s="63">
        <f>F19*(G19+H19)</f>
        <v>0</v>
      </c>
    </row>
    <row r="20" spans="2:9">
      <c r="B20" s="5"/>
      <c r="C20" s="163">
        <v>17</v>
      </c>
      <c r="D20" s="166" t="s">
        <v>3</v>
      </c>
      <c r="E20" s="5" t="s">
        <v>13</v>
      </c>
      <c r="F20" s="52">
        <v>10</v>
      </c>
      <c r="G20" s="12"/>
      <c r="H20" s="12"/>
      <c r="I20" s="63">
        <f t="shared" ref="I20:I21" si="5">F20*(G20+H20)</f>
        <v>0</v>
      </c>
    </row>
    <row r="21" spans="2:9">
      <c r="B21" s="5"/>
      <c r="C21" s="163">
        <v>18</v>
      </c>
      <c r="D21" s="166" t="s">
        <v>17</v>
      </c>
      <c r="E21" s="5" t="s">
        <v>13</v>
      </c>
      <c r="F21" s="52">
        <v>20</v>
      </c>
      <c r="G21" s="12"/>
      <c r="H21" s="12"/>
      <c r="I21" s="63">
        <f t="shared" si="5"/>
        <v>0</v>
      </c>
    </row>
    <row r="22" spans="2:9" ht="13.8" thickBot="1">
      <c r="B22" s="33"/>
      <c r="C22" s="112"/>
      <c r="D22" s="19"/>
      <c r="E22" s="20"/>
      <c r="F22" s="120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6"/>
      <c r="C26" s="127"/>
      <c r="D26" s="128"/>
      <c r="E26" s="129"/>
      <c r="F26" s="130" t="s">
        <v>25</v>
      </c>
      <c r="G26" s="129"/>
      <c r="H26" s="129"/>
      <c r="I26" s="129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5"/>
      <c r="C28" s="125"/>
      <c r="F28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E99" s="69"/>
      <c r="F99" s="121"/>
      <c r="G99" s="70"/>
      <c r="H99" s="70"/>
      <c r="I99" s="71"/>
    </row>
    <row r="100" spans="2:9">
      <c r="B100" s="118"/>
      <c r="C100" s="118"/>
      <c r="D100" s="68"/>
      <c r="E100" s="69"/>
      <c r="F100" s="121"/>
      <c r="G100" s="70"/>
      <c r="H100" s="70"/>
      <c r="I100" s="71"/>
    </row>
    <row r="101" spans="2:9">
      <c r="B101" s="118"/>
      <c r="C101" s="11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C13" sqref="C1:F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179</v>
      </c>
      <c r="E9" s="175" t="s">
        <v>11</v>
      </c>
      <c r="F9" s="51">
        <v>0</v>
      </c>
      <c r="G9" s="12"/>
      <c r="H9" s="12"/>
      <c r="I9" s="85">
        <f t="shared" ref="I9:I12" si="0">F9*(G9+H9)</f>
        <v>0</v>
      </c>
    </row>
    <row r="10" spans="2:9">
      <c r="B10" s="5"/>
      <c r="C10" s="5">
        <v>7</v>
      </c>
      <c r="D10" s="75" t="s">
        <v>178</v>
      </c>
      <c r="E10" s="175" t="s">
        <v>11</v>
      </c>
      <c r="F10" s="51">
        <v>1</v>
      </c>
      <c r="G10" s="12"/>
      <c r="H10" s="12"/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75" t="s">
        <v>11</v>
      </c>
      <c r="F11" s="51">
        <v>5</v>
      </c>
      <c r="G11" s="12"/>
      <c r="H11" s="12"/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75" t="s">
        <v>12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/>
      <c r="I13" s="85">
        <f t="shared" ref="I13" si="2">F13*(G13+H13)</f>
        <v>0</v>
      </c>
    </row>
    <row r="14" spans="2:9" ht="13.8" thickBot="1">
      <c r="B14" s="131"/>
      <c r="C14" s="131"/>
      <c r="D14" s="132"/>
      <c r="E14" s="133"/>
      <c r="F14" s="134">
        <v>0</v>
      </c>
      <c r="G14" s="135"/>
      <c r="H14" s="135"/>
      <c r="I14" s="136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2" t="s">
        <v>25</v>
      </c>
      <c r="G18" s="116"/>
      <c r="H18" s="116"/>
      <c r="I18" s="116"/>
    </row>
    <row r="19" spans="2:9">
      <c r="B19" s="118"/>
      <c r="C19" s="118"/>
      <c r="E19" s="69"/>
      <c r="F19" s="121"/>
      <c r="G19" s="70"/>
      <c r="H19" s="70"/>
      <c r="I19" s="71"/>
    </row>
    <row r="20" spans="2:9">
      <c r="B20" s="118"/>
      <c r="C20" s="118"/>
      <c r="D20" s="68"/>
      <c r="E20" s="69"/>
      <c r="F20" s="121"/>
      <c r="G20" s="70"/>
      <c r="H20" s="70"/>
      <c r="I20" s="71"/>
    </row>
    <row r="21" spans="2:9">
      <c r="B21" s="118"/>
      <c r="C21" s="118"/>
      <c r="E21" s="69"/>
      <c r="F21" s="121"/>
      <c r="G21" s="70"/>
      <c r="H21" s="70"/>
      <c r="I21" s="71"/>
    </row>
    <row r="22" spans="2:9">
      <c r="B22" s="118"/>
      <c r="C22" s="118"/>
      <c r="D22" s="68"/>
      <c r="E22" s="69"/>
      <c r="F22" s="121"/>
      <c r="G22" s="70"/>
      <c r="H22" s="70"/>
      <c r="I22" s="71"/>
    </row>
    <row r="23" spans="2:9">
      <c r="B23" s="118"/>
      <c r="C23" s="118"/>
      <c r="E23" s="69"/>
      <c r="F23" s="121"/>
      <c r="G23" s="70"/>
      <c r="H23" s="70"/>
      <c r="I23" s="71"/>
    </row>
    <row r="24" spans="2:9">
      <c r="B24" s="118"/>
      <c r="C24" s="118"/>
      <c r="D24" s="68"/>
      <c r="E24" s="69"/>
      <c r="F24" s="121"/>
      <c r="G24" s="70"/>
      <c r="H24" s="70"/>
      <c r="I24" s="71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C19" sqref="C1: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149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150</v>
      </c>
      <c r="E9" s="175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75" t="s">
        <v>151</v>
      </c>
      <c r="E10" s="175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5</v>
      </c>
      <c r="D11" s="173" t="s">
        <v>183</v>
      </c>
      <c r="E11" s="175" t="s">
        <v>11</v>
      </c>
      <c r="F11" s="51">
        <v>1</v>
      </c>
      <c r="G11" s="12"/>
      <c r="H11" s="12"/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186</v>
      </c>
      <c r="E12" s="175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75" t="s">
        <v>11</v>
      </c>
      <c r="F13" s="51">
        <v>12</v>
      </c>
      <c r="G13" s="12"/>
      <c r="H13" s="12"/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75" t="s">
        <v>11</v>
      </c>
      <c r="F14" s="51">
        <v>6</v>
      </c>
      <c r="G14" s="12"/>
      <c r="H14" s="12"/>
      <c r="I14" s="85">
        <f t="shared" si="0"/>
        <v>0</v>
      </c>
    </row>
    <row r="15" spans="2:9">
      <c r="B15" s="5"/>
      <c r="C15" s="5">
        <v>15</v>
      </c>
      <c r="D15" s="83" t="s">
        <v>184</v>
      </c>
      <c r="E15" s="175" t="s">
        <v>11</v>
      </c>
      <c r="F15" s="51">
        <v>6</v>
      </c>
      <c r="G15" s="12"/>
      <c r="H15" s="12"/>
      <c r="I15" s="85">
        <f t="shared" si="0"/>
        <v>0</v>
      </c>
    </row>
    <row r="16" spans="2:9" ht="12.6" customHeight="1">
      <c r="B16" s="5"/>
      <c r="C16" s="5">
        <v>16</v>
      </c>
      <c r="D16" s="83" t="s">
        <v>185</v>
      </c>
      <c r="E16" s="175" t="s">
        <v>11</v>
      </c>
      <c r="F16" s="51">
        <v>2</v>
      </c>
      <c r="G16" s="12"/>
      <c r="H16" s="12"/>
      <c r="I16" s="85">
        <f t="shared" si="0"/>
        <v>0</v>
      </c>
    </row>
    <row r="17" spans="2:9" ht="12.6" customHeight="1">
      <c r="B17" s="5"/>
      <c r="C17" s="5">
        <v>17</v>
      </c>
      <c r="D17" s="83" t="s">
        <v>191</v>
      </c>
      <c r="E17" s="175" t="s">
        <v>11</v>
      </c>
      <c r="F17" s="51">
        <v>2</v>
      </c>
      <c r="G17" s="12"/>
      <c r="H17" s="12"/>
      <c r="I17" s="85">
        <f t="shared" ref="I17" si="2">F17*(G17+H17)</f>
        <v>0</v>
      </c>
    </row>
    <row r="18" spans="2:9">
      <c r="B18" s="5"/>
      <c r="C18" s="5" t="s">
        <v>105</v>
      </c>
      <c r="D18" s="74" t="s">
        <v>53</v>
      </c>
      <c r="E18" s="175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 t="s">
        <v>106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3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0" zoomScaleNormal="100" zoomScaleSheetLayoutView="100" workbookViewId="0">
      <selection activeCell="D18" sqref="D18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161</v>
      </c>
      <c r="E9" s="175" t="s">
        <v>11</v>
      </c>
      <c r="F9" s="51">
        <v>1</v>
      </c>
      <c r="G9" s="12"/>
      <c r="H9" s="12"/>
      <c r="I9" s="85">
        <f t="shared" ref="I9:I21" si="0">F9*(G9+H9)</f>
        <v>0</v>
      </c>
    </row>
    <row r="10" spans="2:9">
      <c r="B10" s="5"/>
      <c r="C10" s="5">
        <v>2</v>
      </c>
      <c r="D10" s="75" t="s">
        <v>151</v>
      </c>
      <c r="E10" s="175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75" t="s">
        <v>152</v>
      </c>
      <c r="E11" s="175" t="s">
        <v>11</v>
      </c>
      <c r="F11" s="51">
        <v>2</v>
      </c>
      <c r="G11" s="12"/>
      <c r="H11" s="12"/>
      <c r="I11" s="85">
        <f t="shared" si="0"/>
        <v>0</v>
      </c>
    </row>
    <row r="12" spans="2:9">
      <c r="B12" s="5"/>
      <c r="C12" s="5">
        <v>4</v>
      </c>
      <c r="D12" s="75" t="s">
        <v>173</v>
      </c>
      <c r="E12" s="175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5</v>
      </c>
      <c r="D13" s="75" t="s">
        <v>175</v>
      </c>
      <c r="E13" s="175" t="s">
        <v>11</v>
      </c>
      <c r="F13" s="51">
        <v>1</v>
      </c>
      <c r="G13" s="12"/>
      <c r="H13" s="12"/>
      <c r="I13" s="85">
        <f t="shared" si="0"/>
        <v>0</v>
      </c>
    </row>
    <row r="14" spans="2:9">
      <c r="B14" s="5"/>
      <c r="C14" s="5">
        <v>7</v>
      </c>
      <c r="D14" s="176" t="s">
        <v>172</v>
      </c>
      <c r="E14" s="175" t="s">
        <v>11</v>
      </c>
      <c r="F14" s="51">
        <v>1</v>
      </c>
      <c r="G14" s="12"/>
      <c r="H14" s="12"/>
      <c r="I14" s="85">
        <f t="shared" si="0"/>
        <v>0</v>
      </c>
    </row>
    <row r="15" spans="2:9">
      <c r="B15" s="5"/>
      <c r="C15" s="5">
        <v>8</v>
      </c>
      <c r="D15" s="176" t="s">
        <v>187</v>
      </c>
      <c r="E15" s="175" t="s">
        <v>11</v>
      </c>
      <c r="F15" s="51">
        <v>1</v>
      </c>
      <c r="G15" s="12"/>
      <c r="H15" s="12"/>
      <c r="I15" s="85">
        <f t="shared" si="0"/>
        <v>0</v>
      </c>
    </row>
    <row r="16" spans="2:9">
      <c r="B16" s="5"/>
      <c r="C16" s="5" t="s">
        <v>134</v>
      </c>
      <c r="D16" s="176" t="s">
        <v>188</v>
      </c>
      <c r="E16" s="175" t="s">
        <v>11</v>
      </c>
      <c r="F16" s="51">
        <v>2</v>
      </c>
      <c r="G16" s="12"/>
      <c r="H16" s="12"/>
      <c r="I16" s="85">
        <f t="shared" ref="I16" si="1">F16*(G16+H16)</f>
        <v>0</v>
      </c>
    </row>
    <row r="17" spans="2:9">
      <c r="B17" s="5"/>
      <c r="C17" s="5" t="s">
        <v>145</v>
      </c>
      <c r="D17" s="176" t="s">
        <v>176</v>
      </c>
      <c r="E17" s="175" t="s">
        <v>11</v>
      </c>
      <c r="F17" s="51">
        <v>1</v>
      </c>
      <c r="G17" s="12"/>
      <c r="H17" s="12"/>
      <c r="I17" s="85">
        <f t="shared" si="0"/>
        <v>0</v>
      </c>
    </row>
    <row r="18" spans="2:9">
      <c r="B18" s="5"/>
      <c r="C18" s="5">
        <v>13</v>
      </c>
      <c r="D18" s="75" t="s">
        <v>174</v>
      </c>
      <c r="E18" s="175" t="s">
        <v>11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75" t="s">
        <v>11</v>
      </c>
      <c r="F19" s="51">
        <v>12</v>
      </c>
      <c r="G19" s="12"/>
      <c r="H19" s="12"/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75" t="s">
        <v>11</v>
      </c>
      <c r="F20" s="51">
        <v>4</v>
      </c>
      <c r="G20" s="12"/>
      <c r="H20" s="12"/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75" t="s">
        <v>12</v>
      </c>
      <c r="F21" s="51">
        <v>1</v>
      </c>
      <c r="G21" s="12"/>
      <c r="H21" s="12"/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/>
      <c r="I22" s="85">
        <f t="shared" ref="I22" si="2">F22*(G22+H22)</f>
        <v>0</v>
      </c>
    </row>
    <row r="23" spans="2:9" ht="13.8" thickBot="1">
      <c r="B23" s="131"/>
      <c r="C23" s="131"/>
      <c r="D23" s="132"/>
      <c r="E23" s="133"/>
      <c r="F23" s="134">
        <v>0</v>
      </c>
      <c r="G23" s="135"/>
      <c r="H23" s="135"/>
      <c r="I23" s="136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2" t="s">
        <v>25</v>
      </c>
      <c r="G27" s="116"/>
      <c r="H27" s="116"/>
      <c r="I27" s="116"/>
    </row>
    <row r="28" spans="2:9">
      <c r="B28" s="118"/>
      <c r="C28" s="118"/>
      <c r="E28" s="69"/>
      <c r="F28" s="121"/>
      <c r="G28" s="70"/>
      <c r="H28" s="70"/>
      <c r="I28" s="71"/>
    </row>
    <row r="29" spans="2:9">
      <c r="B29" s="118"/>
      <c r="C29" s="118"/>
      <c r="D29" s="68"/>
      <c r="E29" s="69"/>
      <c r="F29" s="121"/>
      <c r="G29" s="70"/>
      <c r="H29" s="70"/>
      <c r="I29" s="71"/>
    </row>
    <row r="30" spans="2:9">
      <c r="B30" s="118"/>
      <c r="C30" s="118"/>
      <c r="E30" s="69"/>
      <c r="F30" s="121"/>
      <c r="G30" s="70"/>
      <c r="H30" s="70"/>
      <c r="I30" s="71"/>
    </row>
    <row r="31" spans="2:9">
      <c r="B31" s="118"/>
      <c r="C31" s="118"/>
      <c r="D31" s="68"/>
      <c r="E31" s="69"/>
      <c r="F31" s="121"/>
      <c r="G31" s="70"/>
      <c r="H31" s="70"/>
      <c r="I31" s="71"/>
    </row>
    <row r="32" spans="2:9">
      <c r="B32" s="118"/>
      <c r="C32" s="118"/>
      <c r="E32" s="69"/>
      <c r="F32" s="121"/>
      <c r="G32" s="70"/>
      <c r="H32" s="70"/>
      <c r="I32" s="71"/>
    </row>
    <row r="33" spans="2:9">
      <c r="B33" s="118"/>
      <c r="C33" s="118"/>
      <c r="D33" s="68"/>
      <c r="E33" s="69"/>
      <c r="F33" s="121"/>
      <c r="G33" s="70"/>
      <c r="H33" s="70"/>
      <c r="I33" s="71"/>
    </row>
    <row r="34" spans="2:9">
      <c r="B34" s="118"/>
      <c r="C34" s="118"/>
      <c r="E34" s="69"/>
      <c r="F34" s="121"/>
      <c r="G34" s="70"/>
      <c r="H34" s="70"/>
      <c r="I34" s="71"/>
    </row>
    <row r="35" spans="2:9">
      <c r="B35" s="118"/>
      <c r="C35" s="118"/>
      <c r="D35" s="68"/>
      <c r="E35" s="69"/>
      <c r="F35" s="121"/>
      <c r="G35" s="70"/>
      <c r="H35" s="70"/>
      <c r="I35" s="71"/>
    </row>
    <row r="36" spans="2:9">
      <c r="B36" s="118"/>
      <c r="C36" s="118"/>
      <c r="E36" s="69"/>
      <c r="F36" s="121"/>
      <c r="G36" s="70"/>
      <c r="H36" s="70"/>
      <c r="I36" s="71"/>
    </row>
    <row r="37" spans="2:9">
      <c r="B37" s="118"/>
      <c r="C37" s="118"/>
      <c r="D37" s="68"/>
      <c r="E37" s="69"/>
      <c r="F37" s="121"/>
      <c r="G37" s="70"/>
      <c r="H37" s="70"/>
      <c r="I37" s="71"/>
    </row>
    <row r="38" spans="2:9">
      <c r="B38" s="118"/>
      <c r="C38" s="118"/>
      <c r="E38" s="69"/>
      <c r="F38" s="121"/>
      <c r="G38" s="70"/>
      <c r="H38" s="70"/>
      <c r="I38" s="71"/>
    </row>
    <row r="39" spans="2:9">
      <c r="B39" s="118"/>
      <c r="C39" s="118"/>
      <c r="D39" s="68"/>
      <c r="E39" s="69"/>
      <c r="F39" s="121"/>
      <c r="G39" s="70"/>
      <c r="H39" s="70"/>
      <c r="I39" s="71"/>
    </row>
    <row r="40" spans="2:9">
      <c r="B40" s="118"/>
      <c r="C40" s="118"/>
      <c r="E40" s="69"/>
      <c r="F40" s="121"/>
      <c r="G40" s="70"/>
      <c r="H40" s="70"/>
      <c r="I40" s="71"/>
    </row>
    <row r="41" spans="2:9">
      <c r="B41" s="118"/>
      <c r="C41" s="118"/>
      <c r="D41" s="68"/>
      <c r="E41" s="69"/>
      <c r="F41" s="121"/>
      <c r="G41" s="70"/>
      <c r="H41" s="70"/>
      <c r="I41" s="71"/>
    </row>
    <row r="42" spans="2:9">
      <c r="B42" s="118"/>
      <c r="C42" s="118"/>
      <c r="E42" s="69"/>
      <c r="F42" s="121"/>
      <c r="G42" s="70"/>
      <c r="H42" s="70"/>
      <c r="I42" s="71"/>
    </row>
    <row r="43" spans="2:9">
      <c r="B43" s="118"/>
      <c r="C43" s="118"/>
      <c r="D43" s="68"/>
      <c r="E43" s="69"/>
      <c r="F43" s="121"/>
      <c r="G43" s="70"/>
      <c r="H43" s="70"/>
      <c r="I43" s="71"/>
    </row>
    <row r="44" spans="2:9">
      <c r="B44" s="118"/>
      <c r="C44" s="118"/>
      <c r="E44" s="69"/>
      <c r="F44" s="121"/>
      <c r="G44" s="70"/>
      <c r="H44" s="70"/>
      <c r="I44" s="71"/>
    </row>
    <row r="45" spans="2:9">
      <c r="B45" s="118"/>
      <c r="C45" s="118"/>
      <c r="D45" s="68"/>
      <c r="E45" s="69"/>
      <c r="F45" s="121"/>
      <c r="G45" s="70"/>
      <c r="H45" s="70"/>
      <c r="I45" s="71"/>
    </row>
    <row r="46" spans="2:9">
      <c r="B46" s="118"/>
      <c r="C46" s="118"/>
      <c r="E46" s="69"/>
      <c r="F46" s="121"/>
      <c r="G46" s="70"/>
      <c r="H46" s="70"/>
      <c r="I46" s="71"/>
    </row>
    <row r="47" spans="2:9">
      <c r="B47" s="118"/>
      <c r="C47" s="118"/>
      <c r="D47" s="68"/>
      <c r="E47" s="69"/>
      <c r="F47" s="121"/>
      <c r="G47" s="70"/>
      <c r="H47" s="70"/>
      <c r="I47" s="71"/>
    </row>
    <row r="48" spans="2:9">
      <c r="B48" s="118"/>
      <c r="C48" s="118"/>
      <c r="E48" s="69"/>
      <c r="F48" s="121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3" sqref="D3:E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4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4"/>
      <c r="D2" s="211" t="str">
        <f>Rekapitulace!D4</f>
        <v>Město Žďár nad Sázavou, Žižkova 227/1, 591 01 Žďár nad Sázavou</v>
      </c>
      <c r="E2" s="211"/>
      <c r="F2" s="49">
        <v>0</v>
      </c>
      <c r="G2" s="72"/>
      <c r="H2" s="72"/>
      <c r="I2" s="72"/>
    </row>
    <row r="3" spans="2:9" ht="37.5" customHeight="1">
      <c r="B3" s="77" t="s">
        <v>5</v>
      </c>
      <c r="C3" s="174"/>
      <c r="D3" s="211" t="str">
        <f>Rekapitulace!D5</f>
        <v>FOTOVOLTAICKÁ LEKTRÁRNA NA BUDOVĚ MĚSTSKÉ KNIHOVNY - FVE 60,50 kWp</v>
      </c>
      <c r="E3" s="211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177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176" t="s">
        <v>189</v>
      </c>
      <c r="E9" s="175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176" t="s">
        <v>156</v>
      </c>
      <c r="E10" s="175" t="s">
        <v>11</v>
      </c>
      <c r="F10" s="51">
        <v>10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176" t="s">
        <v>153</v>
      </c>
      <c r="E11" s="175" t="s">
        <v>11</v>
      </c>
      <c r="F11" s="51">
        <v>10</v>
      </c>
      <c r="G11" s="12"/>
      <c r="H11" s="12"/>
      <c r="I11" s="85">
        <f t="shared" ref="I11:I13" si="1">F11*(G11+H11)</f>
        <v>0</v>
      </c>
    </row>
    <row r="12" spans="2:9">
      <c r="B12" s="5"/>
      <c r="C12" s="5">
        <v>4</v>
      </c>
      <c r="D12" s="176" t="s">
        <v>154</v>
      </c>
      <c r="E12" s="175" t="s">
        <v>11</v>
      </c>
      <c r="F12" s="51">
        <v>1</v>
      </c>
      <c r="G12" s="12"/>
      <c r="H12" s="12"/>
      <c r="I12" s="85">
        <f t="shared" si="1"/>
        <v>0</v>
      </c>
    </row>
    <row r="13" spans="2:9">
      <c r="B13" s="5"/>
      <c r="C13" s="5">
        <v>5</v>
      </c>
      <c r="D13" s="176" t="s">
        <v>155</v>
      </c>
      <c r="E13" s="175" t="s">
        <v>11</v>
      </c>
      <c r="F13" s="51">
        <v>20</v>
      </c>
      <c r="G13" s="12"/>
      <c r="H13" s="12"/>
      <c r="I13" s="85">
        <f t="shared" si="1"/>
        <v>0</v>
      </c>
    </row>
    <row r="14" spans="2:9">
      <c r="B14" s="5"/>
      <c r="C14" s="5">
        <v>13</v>
      </c>
      <c r="D14" s="178" t="s">
        <v>50</v>
      </c>
      <c r="E14" s="175" t="s">
        <v>11</v>
      </c>
      <c r="F14" s="51">
        <v>10</v>
      </c>
      <c r="G14" s="12"/>
      <c r="H14" s="12"/>
      <c r="I14" s="85">
        <f t="shared" si="0"/>
        <v>0</v>
      </c>
    </row>
    <row r="15" spans="2:9">
      <c r="B15" s="5"/>
      <c r="C15" s="5">
        <v>14</v>
      </c>
      <c r="D15" s="178" t="s">
        <v>51</v>
      </c>
      <c r="E15" s="175" t="s">
        <v>11</v>
      </c>
      <c r="F15" s="51">
        <v>10</v>
      </c>
      <c r="G15" s="12"/>
      <c r="H15" s="12"/>
      <c r="I15" s="85">
        <f t="shared" si="0"/>
        <v>0</v>
      </c>
    </row>
    <row r="16" spans="2:9">
      <c r="B16" s="5"/>
      <c r="C16" s="5">
        <v>15</v>
      </c>
      <c r="D16" s="178" t="s">
        <v>190</v>
      </c>
      <c r="E16" s="175" t="s">
        <v>11</v>
      </c>
      <c r="F16" s="51">
        <v>10</v>
      </c>
      <c r="G16" s="12"/>
      <c r="H16" s="12"/>
      <c r="I16" s="85">
        <f t="shared" si="0"/>
        <v>0</v>
      </c>
    </row>
    <row r="17" spans="2:9">
      <c r="B17" s="5"/>
      <c r="C17" s="5">
        <v>16</v>
      </c>
      <c r="D17" s="178" t="s">
        <v>52</v>
      </c>
      <c r="E17" s="175" t="s">
        <v>11</v>
      </c>
      <c r="F17" s="51">
        <v>10</v>
      </c>
      <c r="G17" s="12"/>
      <c r="H17" s="12"/>
      <c r="I17" s="85">
        <f t="shared" si="0"/>
        <v>0</v>
      </c>
    </row>
    <row r="18" spans="2:9">
      <c r="B18" s="5"/>
      <c r="C18" s="5">
        <v>17</v>
      </c>
      <c r="D18" s="179" t="s">
        <v>53</v>
      </c>
      <c r="E18" s="175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18</v>
      </c>
      <c r="D19" s="180" t="s">
        <v>83</v>
      </c>
      <c r="E19" s="5" t="s">
        <v>13</v>
      </c>
      <c r="F19" s="52">
        <v>6</v>
      </c>
      <c r="G19" s="12"/>
      <c r="H19" s="12"/>
      <c r="I19" s="85">
        <f t="shared" ref="I19" si="2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2025-06-20T13:09:52Z</dcterms:modified>
</cp:coreProperties>
</file>