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2ZŠ chodba dlažby" sheetId="1" r:id="rId1"/>
  </sheets>
  <definedNames>
    <definedName name="_xlnm.Print_Titles" localSheetId="0">'2ZŠ chodba dlažby'!$1:$12</definedName>
  </definedNames>
  <calcPr fullCalcOnLoad="1"/>
</workbook>
</file>

<file path=xl/sharedStrings.xml><?xml version="1.0" encoding="utf-8"?>
<sst xmlns="http://schemas.openxmlformats.org/spreadsheetml/2006/main" count="238" uniqueCount="162">
  <si>
    <t>ZADÁNÍ S VÝKAZEM VÝMĚR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</si>
  <si>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</si>
  <si>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</si>
  <si>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</si>
  <si>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</si>
  <si>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</si>
  <si>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</si>
  <si>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</si>
  <si>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</si>
  <si>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</si>
  <si>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</si>
  <si>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</si>
  <si>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</si>
  <si>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</si>
  <si>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</si>
  <si>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</si>
  <si>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</si>
  <si>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</si>
  <si>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</si>
  <si>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</si>
  <si>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</si>
  <si>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</si>
  <si>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</si>
  <si>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</si>
  <si>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povrchů, podlahy a osazování výplní   </t>
  </si>
  <si>
    <t>014</t>
  </si>
  <si>
    <t>619995001</t>
  </si>
  <si>
    <t xml:space="preserve">Začištění omítek kolem oken, dveří, podlah nebo obkladů   </t>
  </si>
  <si>
    <t>m</t>
  </si>
  <si>
    <t>011</t>
  </si>
  <si>
    <t>631311125</t>
  </si>
  <si>
    <t xml:space="preserve">Mazanina tl do 120 mm z betonu prostého bez zvýšených nároků na prostředí tř. C 20/25   </t>
  </si>
  <si>
    <t>m3</t>
  </si>
  <si>
    <t xml:space="preserve">Součet   </t>
  </si>
  <si>
    <t>631319012</t>
  </si>
  <si>
    <t xml:space="preserve">Příplatek k mazanině tl do 120 mm za přehlazení povrchu   </t>
  </si>
  <si>
    <t>631319013</t>
  </si>
  <si>
    <t xml:space="preserve">Příplatek za přechody při bourání a betonáži přes přívody topení k radiátorům   </t>
  </si>
  <si>
    <t>631319203</t>
  </si>
  <si>
    <t xml:space="preserve">Příplatek k mazaninám za přidání ocelových vláken (drátkobeton) pro objemové vyztužení 25 kg/m3   </t>
  </si>
  <si>
    <t>631351101</t>
  </si>
  <si>
    <t xml:space="preserve">Zřízení bednění rýh a hran v podlahách   </t>
  </si>
  <si>
    <t>m2</t>
  </si>
  <si>
    <t>631351102</t>
  </si>
  <si>
    <t xml:space="preserve">Odstranění bednění rýh a hran v podlahách   </t>
  </si>
  <si>
    <t>632481213</t>
  </si>
  <si>
    <t xml:space="preserve">Separační vrstva z PE fólie   </t>
  </si>
  <si>
    <t>633811111</t>
  </si>
  <si>
    <t xml:space="preserve">Broušení nerovností betonových podlah do 2 mm - stržení šlemu   </t>
  </si>
  <si>
    <t>634111115</t>
  </si>
  <si>
    <t xml:space="preserve">Obvodová dilatace pružnou těsnicí páskou v 120 mm mezi stěnou a mazaninou   </t>
  </si>
  <si>
    <t>634661111</t>
  </si>
  <si>
    <t xml:space="preserve">Výplň dilatačních spar šířky do 5 mm v mazaninách silikonovým tmelem   </t>
  </si>
  <si>
    <t>634911114</t>
  </si>
  <si>
    <t xml:space="preserve">Řezání dilatačních spár š 5 mm hl do 80 mm v čerstvé betonové mazanině   </t>
  </si>
  <si>
    <t>9</t>
  </si>
  <si>
    <t xml:space="preserve">Ostatní konstrukce a práce, bourání   </t>
  </si>
  <si>
    <t>003</t>
  </si>
  <si>
    <t>941211112</t>
  </si>
  <si>
    <t xml:space="preserve">Montáž lešení řadového rámového lehkého zatížení do 200 kg/m2 š do 0,9 m v do 25 m   </t>
  </si>
  <si>
    <t xml:space="preserve">12*3   </t>
  </si>
  <si>
    <t>013</t>
  </si>
  <si>
    <t>965043441</t>
  </si>
  <si>
    <t xml:space="preserve">Bourání podkladů pod dlažby betonových s potěrem nebo teracem tl do 150 mm pl přes 4 m2   </t>
  </si>
  <si>
    <t>965049111</t>
  </si>
  <si>
    <t xml:space="preserve">Příplatek k bourání betonových mazanin za bourání mazanin se svařovanou sítí tl do 100 mm   </t>
  </si>
  <si>
    <t>965081213</t>
  </si>
  <si>
    <t xml:space="preserve">Bourání podlah z dlaždic keramických nebo xylolitových tl do 10 mm plochy přes 1 m2   </t>
  </si>
  <si>
    <t>965081611</t>
  </si>
  <si>
    <t xml:space="preserve">Odsekání soklíků rovných   </t>
  </si>
  <si>
    <t xml:space="preserve">80,85*2-2*3-14*0,8+8,25*2+5,25*2+0,25*2*24+0,3*2+0,45*2*10+0,9   </t>
  </si>
  <si>
    <t>965082923</t>
  </si>
  <si>
    <t xml:space="preserve">Odstranění násypů pod podlahami tl do 100 mm pl přes 2 m2   </t>
  </si>
  <si>
    <t>997</t>
  </si>
  <si>
    <t xml:space="preserve">Přesun sutě   </t>
  </si>
  <si>
    <t>997013213</t>
  </si>
  <si>
    <t xml:space="preserve">Vnitrostaveništní doprava suti a vybouraných hmot pro budovy v do 12 m ručně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</si>
  <si>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</si>
  <si>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</si>
  <si>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</si>
  <si>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</si>
  <si>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</si>
  <si>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997013802</t>
  </si>
  <si>
    <t xml:space="preserve">Poplatek za uložení na skládce (skládkovné) stavebního odpadu železobetonového kód odpadu 170 101   </t>
  </si>
  <si>
    <t>997013807</t>
  </si>
  <si>
    <t xml:space="preserve">Poplatek za uložení na skládce (skládkovné) stavebního odpadu keramického kód odpadu 170 103   </t>
  </si>
  <si>
    <t>997013843</t>
  </si>
  <si>
    <t xml:space="preserve">Lepenka a jiné izolační hmoty   </t>
  </si>
  <si>
    <t>998</t>
  </si>
  <si>
    <t xml:space="preserve">Přesun hmot   </t>
  </si>
  <si>
    <t>998011002</t>
  </si>
  <si>
    <t xml:space="preserve">Přesun hmot pro budovy zděné v do 12 m   </t>
  </si>
  <si>
    <t>PSV</t>
  </si>
  <si>
    <t xml:space="preserve">Práce a dodávky PSV   </t>
  </si>
  <si>
    <t>713</t>
  </si>
  <si>
    <t xml:space="preserve">Izolace tepelné   </t>
  </si>
  <si>
    <t>713121121</t>
  </si>
  <si>
    <t xml:space="preserve">Montáž izolace tepelné podlah volně kladenými rohožemi, pásy, dílci, deskami 2 vrstvy   </t>
  </si>
  <si>
    <t>283</t>
  </si>
  <si>
    <t>28372305</t>
  </si>
  <si>
    <t xml:space="preserve">deska EPS 100 pro trvalé zatížení v tlaku (max. 2000 kg/m2) tl 50mm   </t>
  </si>
  <si>
    <t>998713102</t>
  </si>
  <si>
    <t xml:space="preserve">Přesun hmot tonážní pro izolace tepelné v objektech v do 12 m   </t>
  </si>
  <si>
    <t>771</t>
  </si>
  <si>
    <t xml:space="preserve">Podlahy z dlaždic   </t>
  </si>
  <si>
    <t>771471112</t>
  </si>
  <si>
    <t xml:space="preserve">Montáž soklíků z dlaždic keramických rovných do malty v do 90 mm   </t>
  </si>
  <si>
    <t xml:space="preserve">1,2*4+2,9*2   </t>
  </si>
  <si>
    <t>597</t>
  </si>
  <si>
    <t>59761009</t>
  </si>
  <si>
    <t xml:space="preserve">sokl - podlahy (barevný)20 x9 x 0,8 cm I. j. s položlábkem !   </t>
  </si>
  <si>
    <t>kus</t>
  </si>
  <si>
    <t xml:space="preserve">194*5*1,07+2,1+60   </t>
  </si>
  <si>
    <t>59761009.LSS</t>
  </si>
  <si>
    <t xml:space="preserve">sokl vnitřní roh   </t>
  </si>
  <si>
    <t xml:space="preserve">6+6+2   </t>
  </si>
  <si>
    <t xml:space="preserve">46+20+5   </t>
  </si>
  <si>
    <t xml:space="preserve">4+1   </t>
  </si>
  <si>
    <t>59761271</t>
  </si>
  <si>
    <t xml:space="preserve">sokl vnější roh   </t>
  </si>
  <si>
    <t>771575113</t>
  </si>
  <si>
    <t xml:space="preserve">Montáž podlah keramických režných hladkých lepených disperzním lepidlem do 12 ks/m2   </t>
  </si>
  <si>
    <t>59761409.LSS</t>
  </si>
  <si>
    <t>771591111</t>
  </si>
  <si>
    <t xml:space="preserve">Podlahy penetrace podkladu   </t>
  </si>
  <si>
    <t>771591115</t>
  </si>
  <si>
    <t xml:space="preserve">Podlahy spárování silikonem   </t>
  </si>
  <si>
    <t>771591161</t>
  </si>
  <si>
    <t xml:space="preserve">Montáž profilu dilatační spáry bez izolace v rovině dlažby   </t>
  </si>
  <si>
    <t>590</t>
  </si>
  <si>
    <t>59054164</t>
  </si>
  <si>
    <t xml:space="preserve">profil dilatační s bočními díly z PVC/CPE tl 10mm   </t>
  </si>
  <si>
    <t>771591185</t>
  </si>
  <si>
    <t xml:space="preserve">Podlahy řezání keramických dlaždic rovné   </t>
  </si>
  <si>
    <t>998771102</t>
  </si>
  <si>
    <t xml:space="preserve">Přesun hmot tonážní pro podlahy z dlaždic v objektech v do 12 m   </t>
  </si>
  <si>
    <t xml:space="preserve">Stavba:   </t>
  </si>
  <si>
    <t>Město Žďár nad Sázavou</t>
  </si>
  <si>
    <t xml:space="preserve">Datum:   </t>
  </si>
  <si>
    <t>GZS</t>
  </si>
  <si>
    <t>%</t>
  </si>
  <si>
    <t>CELKEM bez DPH</t>
  </si>
  <si>
    <t>podesty (1,5*3)*2*0,16</t>
  </si>
  <si>
    <t>chodba (2,25*5,2+3*80,85+2,25*8,2+4,5*7,5)0,12</t>
  </si>
  <si>
    <t>((1,65*0,45)*11+(1,8*0,8)*18+(2,4*0,3)*2)*0,12</t>
  </si>
  <si>
    <t>323*0,14</t>
  </si>
  <si>
    <t>podesty (1,5*3)*2</t>
  </si>
  <si>
    <t>chodba 2,25*5,2+3*80,85+2,25*8,2+4,5*7,5</t>
  </si>
  <si>
    <t>(1,65*0,45)*11+(1,8*0,8)*18+(2,4*0,3)*2</t>
  </si>
  <si>
    <t>podesty((3+1,5)*2-0,9-1,8-3)*2</t>
  </si>
  <si>
    <t>(2,25+5,2+8,25+80,25*2+4,5*2+)0,4*4)*2+2,25+5,2+8,25</t>
  </si>
  <si>
    <t>0,45*2*11+(0,3*2)*18+)0,3*2)*3-0,9*12-0,8*4</t>
  </si>
  <si>
    <t>323*0,08</t>
  </si>
  <si>
    <t xml:space="preserve">150,98*5   </t>
  </si>
  <si>
    <t xml:space="preserve">323 * 2,04   </t>
  </si>
  <si>
    <t>16+24+44+6+2</t>
  </si>
  <si>
    <t xml:space="preserve">3235 * 1,1   </t>
  </si>
  <si>
    <t xml:space="preserve">103 * 1,1   </t>
  </si>
  <si>
    <t>2ZŠ Komenského 2, ZR-výměna  dlažby chodby 1NP+mezipodesty</t>
  </si>
  <si>
    <t xml:space="preserve">dlaždice slinutá    </t>
  </si>
  <si>
    <t>Vyvěšení dřev. křídel dveří nad 2m2</t>
  </si>
  <si>
    <t>Vybourání dřevěných rámů dveří nad 4m2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</si>
</sst>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</numFmts>
  <fonts count="5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 tint="0.34999001026153564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7" fillId="0" borderId="0" xfId="0" applyNumberFormat="1" applyFont="1" applyAlignment="1">
      <alignment horizontal="right" vertical="top"/>
    </xf>
    <xf numFmtId="39" fontId="6" fillId="0" borderId="0" xfId="0" applyNumberFormat="1" applyFont="1" applyAlignment="1" applyProtection="1">
      <alignment horizontal="right" vertical="top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37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66" fontId="13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horizontal="right"/>
    </xf>
    <xf numFmtId="39" fontId="6" fillId="34" borderId="0" xfId="0" applyNumberFormat="1" applyFont="1" applyFill="1" applyAlignment="1" applyProtection="1">
      <alignment horizontal="right" vertical="top"/>
      <protection/>
    </xf>
    <xf numFmtId="39" fontId="4" fillId="34" borderId="10" xfId="0" applyNumberFormat="1" applyFont="1" applyFill="1" applyBorder="1" applyAlignment="1">
      <alignment horizontal="right"/>
    </xf>
    <xf numFmtId="39" fontId="13" fillId="34" borderId="10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left" wrapText="1"/>
    </xf>
    <xf numFmtId="39" fontId="4" fillId="0" borderId="12" xfId="0" applyNumberFormat="1" applyFont="1" applyBorder="1" applyAlignment="1">
      <alignment horizontal="right"/>
    </xf>
    <xf numFmtId="39" fontId="1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6" fontId="4" fillId="0" borderId="12" xfId="0" applyNumberFormat="1" applyFont="1" applyBorder="1" applyAlignment="1">
      <alignment horizontal="right"/>
    </xf>
    <xf numFmtId="39" fontId="4" fillId="34" borderId="12" xfId="0" applyNumberFormat="1" applyFont="1" applyFill="1" applyBorder="1" applyAlignment="1">
      <alignment horizontal="right"/>
    </xf>
    <xf numFmtId="0" fontId="15" fillId="0" borderId="13" xfId="0" applyFont="1" applyBorder="1" applyAlignment="1">
      <alignment horizontal="left" wrapText="1"/>
    </xf>
    <xf numFmtId="166" fontId="15" fillId="0" borderId="13" xfId="0" applyNumberFormat="1" applyFont="1" applyBorder="1" applyAlignment="1">
      <alignment horizontal="right"/>
    </xf>
    <xf numFmtId="39" fontId="15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left" vertical="top" wrapText="1"/>
    </xf>
    <xf numFmtId="166" fontId="0" fillId="0" borderId="13" xfId="0" applyNumberFormat="1" applyBorder="1" applyAlignment="1">
      <alignment horizontal="right" vertical="top"/>
    </xf>
    <xf numFmtId="39" fontId="0" fillId="34" borderId="13" xfId="0" applyNumberFormat="1" applyFill="1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39" fontId="4" fillId="0" borderId="14" xfId="0" applyNumberFormat="1" applyFont="1" applyBorder="1" applyAlignment="1">
      <alignment horizontal="right"/>
    </xf>
    <xf numFmtId="0" fontId="50" fillId="0" borderId="0" xfId="0" applyFont="1" applyAlignment="1">
      <alignment horizontal="left" wrapText="1"/>
    </xf>
    <xf numFmtId="37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166" fontId="11" fillId="0" borderId="13" xfId="0" applyNumberFormat="1" applyFont="1" applyBorder="1" applyAlignment="1">
      <alignment horizontal="right"/>
    </xf>
    <xf numFmtId="39" fontId="4" fillId="34" borderId="13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top" wrapText="1"/>
      <protection/>
    </xf>
    <xf numFmtId="0" fontId="6" fillId="34" borderId="0" xfId="0" applyFont="1" applyFill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zoomScale="130" zoomScaleNormal="130" zoomScalePageLayoutView="0" workbookViewId="0" topLeftCell="A1">
      <pane ySplit="12" topLeftCell="A67" activePane="bottomLeft" state="frozen"/>
      <selection pane="topLeft" activeCell="A1" sqref="A1"/>
      <selection pane="bottomLeft" activeCell="A93" sqref="A93"/>
    </sheetView>
  </sheetViews>
  <sheetFormatPr defaultColWidth="10.5" defaultRowHeight="12" customHeight="1"/>
  <cols>
    <col min="1" max="1" width="6.66015625" style="2" customWidth="1"/>
    <col min="2" max="2" width="7.66015625" style="3" customWidth="1"/>
    <col min="3" max="3" width="15.5" style="3" customWidth="1"/>
    <col min="4" max="4" width="50" style="3" customWidth="1"/>
    <col min="5" max="5" width="5.5" style="3" customWidth="1"/>
    <col min="6" max="6" width="13.33203125" style="4" customWidth="1"/>
    <col min="7" max="7" width="17.8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69" t="s">
        <v>0</v>
      </c>
      <c r="B1" s="69"/>
      <c r="C1" s="69"/>
      <c r="D1" s="69"/>
      <c r="E1" s="69"/>
      <c r="F1" s="70"/>
      <c r="G1" s="69"/>
      <c r="H1" s="69"/>
    </row>
    <row r="2" spans="1:8" s="6" customFormat="1" ht="12.75" customHeight="1">
      <c r="A2" s="7" t="s">
        <v>136</v>
      </c>
      <c r="B2" s="7" t="s">
        <v>158</v>
      </c>
      <c r="C2" s="7"/>
      <c r="D2" s="7"/>
      <c r="E2" s="7"/>
      <c r="F2" s="8"/>
      <c r="G2" s="7"/>
      <c r="H2" s="7"/>
    </row>
    <row r="3" spans="1:8" s="6" customFormat="1" ht="12.75" customHeight="1">
      <c r="A3" s="7" t="s">
        <v>1</v>
      </c>
      <c r="B3" s="7"/>
      <c r="C3" s="7"/>
      <c r="D3" s="7"/>
      <c r="E3" s="7"/>
      <c r="F3" s="8"/>
      <c r="G3" s="7"/>
      <c r="H3" s="7"/>
    </row>
    <row r="4" spans="1:8" s="6" customFormat="1" ht="13.5" customHeight="1">
      <c r="A4" s="9"/>
      <c r="B4" s="7"/>
      <c r="C4" s="9"/>
      <c r="D4" s="7"/>
      <c r="E4" s="7"/>
      <c r="F4" s="8"/>
      <c r="G4" s="7"/>
      <c r="H4" s="7"/>
    </row>
    <row r="5" spans="1:8" s="6" customFormat="1" ht="6.75" customHeight="1">
      <c r="A5" s="10"/>
      <c r="B5" s="10"/>
      <c r="C5" s="10"/>
      <c r="D5" s="10"/>
      <c r="E5" s="10"/>
      <c r="F5" s="1"/>
      <c r="G5" s="11"/>
      <c r="H5" s="10"/>
    </row>
    <row r="6" spans="1:8" s="6" customFormat="1" ht="12.75" customHeight="1">
      <c r="A6" s="12" t="s">
        <v>2</v>
      </c>
      <c r="B6" s="13"/>
      <c r="C6" s="71" t="s">
        <v>137</v>
      </c>
      <c r="D6" s="71"/>
      <c r="E6" s="13"/>
      <c r="F6" s="14"/>
      <c r="G6" s="15"/>
      <c r="H6" s="15"/>
    </row>
    <row r="7" spans="1:8" s="6" customFormat="1" ht="12.75" customHeight="1">
      <c r="A7" s="12" t="s">
        <v>3</v>
      </c>
      <c r="B7" s="13"/>
      <c r="C7" s="72"/>
      <c r="D7" s="72"/>
      <c r="E7" s="13"/>
      <c r="F7" s="14"/>
      <c r="G7" s="12" t="s">
        <v>4</v>
      </c>
      <c r="H7" s="15"/>
    </row>
    <row r="8" spans="1:8" s="6" customFormat="1" ht="12.75" customHeight="1">
      <c r="A8" s="12" t="s">
        <v>5</v>
      </c>
      <c r="B8" s="13"/>
      <c r="C8" s="13"/>
      <c r="D8" s="13"/>
      <c r="E8" s="13"/>
      <c r="F8" s="14"/>
      <c r="G8" s="12" t="s">
        <v>138</v>
      </c>
      <c r="H8" s="46"/>
    </row>
    <row r="9" spans="1:8" s="6" customFormat="1" ht="6" customHeight="1">
      <c r="A9" s="11"/>
      <c r="B9" s="11"/>
      <c r="C9" s="11"/>
      <c r="D9" s="11"/>
      <c r="E9" s="11"/>
      <c r="F9" s="1"/>
      <c r="G9" s="11"/>
      <c r="H9" s="11"/>
    </row>
    <row r="10" spans="1:8" s="6" customFormat="1" ht="24" customHeight="1">
      <c r="A10" s="16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6" t="s">
        <v>12</v>
      </c>
      <c r="H10" s="16" t="s">
        <v>13</v>
      </c>
    </row>
    <row r="11" spans="1:8" s="6" customFormat="1" ht="12.75" customHeight="1" hidden="1">
      <c r="A11" s="16" t="s">
        <v>14</v>
      </c>
      <c r="B11" s="16" t="s">
        <v>15</v>
      </c>
      <c r="C11" s="16" t="s">
        <v>16</v>
      </c>
      <c r="D11" s="16" t="s">
        <v>17</v>
      </c>
      <c r="E11" s="16" t="s">
        <v>18</v>
      </c>
      <c r="F11" s="18" t="s">
        <v>19</v>
      </c>
      <c r="G11" s="16" t="s">
        <v>20</v>
      </c>
      <c r="H11" s="16" t="s">
        <v>21</v>
      </c>
    </row>
    <row r="12" spans="1:8" s="6" customFormat="1" ht="4.5" customHeight="1">
      <c r="A12" s="11"/>
      <c r="B12" s="11"/>
      <c r="C12" s="11"/>
      <c r="D12" s="11"/>
      <c r="E12" s="11"/>
      <c r="F12" s="1"/>
      <c r="G12" s="11"/>
      <c r="H12" s="11"/>
    </row>
    <row r="13" spans="1:8" s="6" customFormat="1" ht="30.75" customHeight="1">
      <c r="A13" s="19"/>
      <c r="B13" s="20"/>
      <c r="C13" s="20" t="s">
        <v>22</v>
      </c>
      <c r="D13" s="20" t="s">
        <v>23</v>
      </c>
      <c r="E13" s="20"/>
      <c r="F13" s="21"/>
      <c r="G13" s="22"/>
      <c r="H13" s="22"/>
    </row>
    <row r="14" spans="1:8" s="6" customFormat="1" ht="28.5" customHeight="1">
      <c r="A14" s="23"/>
      <c r="B14" s="24"/>
      <c r="C14" s="24" t="s">
        <v>19</v>
      </c>
      <c r="D14" s="24" t="s">
        <v>24</v>
      </c>
      <c r="E14" s="24"/>
      <c r="F14" s="25"/>
      <c r="G14" s="26"/>
      <c r="H14" s="26"/>
    </row>
    <row r="15" spans="1:8" s="6" customFormat="1" ht="13.5" customHeight="1">
      <c r="A15" s="27">
        <v>1</v>
      </c>
      <c r="B15" s="28" t="s">
        <v>25</v>
      </c>
      <c r="C15" s="28" t="s">
        <v>26</v>
      </c>
      <c r="D15" s="28" t="s">
        <v>27</v>
      </c>
      <c r="E15" s="28" t="s">
        <v>28</v>
      </c>
      <c r="F15" s="29">
        <v>204.6</v>
      </c>
      <c r="G15" s="47"/>
      <c r="H15" s="30">
        <f>F15*G15</f>
        <v>0</v>
      </c>
    </row>
    <row r="16" spans="1:8" s="6" customFormat="1" ht="24" customHeight="1">
      <c r="A16" s="27">
        <v>2</v>
      </c>
      <c r="B16" s="28" t="s">
        <v>29</v>
      </c>
      <c r="C16" s="28" t="s">
        <v>30</v>
      </c>
      <c r="D16" s="28" t="s">
        <v>31</v>
      </c>
      <c r="E16" s="28" t="s">
        <v>32</v>
      </c>
      <c r="F16" s="29">
        <v>39.12</v>
      </c>
      <c r="G16" s="47"/>
      <c r="H16" s="30">
        <f>F16*G16</f>
        <v>0</v>
      </c>
    </row>
    <row r="17" spans="1:8" s="6" customFormat="1" ht="13.5" customHeight="1">
      <c r="A17" s="31"/>
      <c r="B17" s="32"/>
      <c r="C17" s="32"/>
      <c r="D17" s="32" t="s">
        <v>142</v>
      </c>
      <c r="E17" s="32"/>
      <c r="F17" s="33"/>
      <c r="G17" s="34"/>
      <c r="H17" s="34"/>
    </row>
    <row r="18" spans="1:8" s="6" customFormat="1" ht="13.5" customHeight="1">
      <c r="A18" s="31"/>
      <c r="B18" s="32"/>
      <c r="C18" s="32"/>
      <c r="D18" s="32" t="s">
        <v>143</v>
      </c>
      <c r="E18" s="32"/>
      <c r="F18" s="33"/>
      <c r="G18" s="34"/>
      <c r="H18" s="34"/>
    </row>
    <row r="19" spans="1:8" s="6" customFormat="1" ht="13.5" customHeight="1">
      <c r="A19" s="31"/>
      <c r="B19" s="32"/>
      <c r="C19" s="32"/>
      <c r="D19" s="32" t="s">
        <v>144</v>
      </c>
      <c r="E19" s="32"/>
      <c r="F19" s="33"/>
      <c r="G19" s="34"/>
      <c r="H19" s="34"/>
    </row>
    <row r="20" spans="1:8" s="6" customFormat="1" ht="13.5" customHeight="1">
      <c r="A20" s="27">
        <v>3</v>
      </c>
      <c r="B20" s="28" t="s">
        <v>29</v>
      </c>
      <c r="C20" s="28" t="s">
        <v>34</v>
      </c>
      <c r="D20" s="28" t="s">
        <v>35</v>
      </c>
      <c r="E20" s="28" t="s">
        <v>32</v>
      </c>
      <c r="F20" s="29">
        <v>39.12</v>
      </c>
      <c r="G20" s="47"/>
      <c r="H20" s="30">
        <f aca="true" t="shared" si="0" ref="H20:H29">F20*G20</f>
        <v>0</v>
      </c>
    </row>
    <row r="21" spans="1:8" s="6" customFormat="1" ht="24" customHeight="1">
      <c r="A21" s="27">
        <v>4</v>
      </c>
      <c r="B21" s="28" t="s">
        <v>29</v>
      </c>
      <c r="C21" s="28" t="s">
        <v>36</v>
      </c>
      <c r="D21" s="28" t="s">
        <v>37</v>
      </c>
      <c r="E21" s="28" t="s">
        <v>32</v>
      </c>
      <c r="F21" s="29">
        <v>39.12</v>
      </c>
      <c r="G21" s="47"/>
      <c r="H21" s="30">
        <f t="shared" si="0"/>
        <v>0</v>
      </c>
    </row>
    <row r="22" spans="1:8" s="6" customFormat="1" ht="24" customHeight="1">
      <c r="A22" s="27">
        <v>5</v>
      </c>
      <c r="B22" s="28" t="s">
        <v>29</v>
      </c>
      <c r="C22" s="28" t="s">
        <v>38</v>
      </c>
      <c r="D22" s="28" t="s">
        <v>39</v>
      </c>
      <c r="E22" s="28" t="s">
        <v>32</v>
      </c>
      <c r="F22" s="29">
        <v>39.12</v>
      </c>
      <c r="G22" s="47"/>
      <c r="H22" s="30">
        <f t="shared" si="0"/>
        <v>0</v>
      </c>
    </row>
    <row r="23" spans="1:8" s="6" customFormat="1" ht="13.5" customHeight="1">
      <c r="A23" s="27">
        <v>6</v>
      </c>
      <c r="B23" s="28" t="s">
        <v>29</v>
      </c>
      <c r="C23" s="28" t="s">
        <v>40</v>
      </c>
      <c r="D23" s="28" t="s">
        <v>41</v>
      </c>
      <c r="E23" s="28" t="s">
        <v>42</v>
      </c>
      <c r="F23" s="29">
        <v>7</v>
      </c>
      <c r="G23" s="47"/>
      <c r="H23" s="30">
        <f t="shared" si="0"/>
        <v>0</v>
      </c>
    </row>
    <row r="24" spans="1:8" s="6" customFormat="1" ht="13.5" customHeight="1">
      <c r="A24" s="27">
        <v>7</v>
      </c>
      <c r="B24" s="28" t="s">
        <v>29</v>
      </c>
      <c r="C24" s="28" t="s">
        <v>43</v>
      </c>
      <c r="D24" s="28" t="s">
        <v>44</v>
      </c>
      <c r="E24" s="28" t="s">
        <v>42</v>
      </c>
      <c r="F24" s="29">
        <v>7</v>
      </c>
      <c r="G24" s="47"/>
      <c r="H24" s="30">
        <f t="shared" si="0"/>
        <v>0</v>
      </c>
    </row>
    <row r="25" spans="1:8" s="6" customFormat="1" ht="13.5" customHeight="1">
      <c r="A25" s="27">
        <v>8</v>
      </c>
      <c r="B25" s="28" t="s">
        <v>29</v>
      </c>
      <c r="C25" s="28" t="s">
        <v>45</v>
      </c>
      <c r="D25" s="28" t="s">
        <v>46</v>
      </c>
      <c r="E25" s="28" t="s">
        <v>42</v>
      </c>
      <c r="F25" s="29">
        <v>323</v>
      </c>
      <c r="G25" s="47"/>
      <c r="H25" s="30">
        <f t="shared" si="0"/>
        <v>0</v>
      </c>
    </row>
    <row r="26" spans="1:8" s="6" customFormat="1" ht="24" customHeight="1">
      <c r="A26" s="27">
        <v>9</v>
      </c>
      <c r="B26" s="28" t="s">
        <v>29</v>
      </c>
      <c r="C26" s="28" t="s">
        <v>47</v>
      </c>
      <c r="D26" s="28" t="s">
        <v>48</v>
      </c>
      <c r="E26" s="28" t="s">
        <v>42</v>
      </c>
      <c r="F26" s="29">
        <v>323</v>
      </c>
      <c r="G26" s="47"/>
      <c r="H26" s="30">
        <f t="shared" si="0"/>
        <v>0</v>
      </c>
    </row>
    <row r="27" spans="1:8" s="6" customFormat="1" ht="24" customHeight="1">
      <c r="A27" s="27">
        <v>10</v>
      </c>
      <c r="B27" s="28" t="s">
        <v>29</v>
      </c>
      <c r="C27" s="28" t="s">
        <v>49</v>
      </c>
      <c r="D27" s="28" t="s">
        <v>50</v>
      </c>
      <c r="E27" s="28" t="s">
        <v>28</v>
      </c>
      <c r="F27" s="29">
        <v>204.6</v>
      </c>
      <c r="G27" s="47"/>
      <c r="H27" s="30">
        <f t="shared" si="0"/>
        <v>0</v>
      </c>
    </row>
    <row r="28" spans="1:8" s="6" customFormat="1" ht="24" customHeight="1">
      <c r="A28" s="27">
        <v>11</v>
      </c>
      <c r="B28" s="28" t="s">
        <v>29</v>
      </c>
      <c r="C28" s="28" t="s">
        <v>51</v>
      </c>
      <c r="D28" s="28" t="s">
        <v>52</v>
      </c>
      <c r="E28" s="28" t="s">
        <v>28</v>
      </c>
      <c r="F28" s="29">
        <v>103</v>
      </c>
      <c r="G28" s="47"/>
      <c r="H28" s="30">
        <f t="shared" si="0"/>
        <v>0</v>
      </c>
    </row>
    <row r="29" spans="1:8" s="6" customFormat="1" ht="24" customHeight="1">
      <c r="A29" s="27">
        <v>12</v>
      </c>
      <c r="B29" s="28" t="s">
        <v>29</v>
      </c>
      <c r="C29" s="28" t="s">
        <v>53</v>
      </c>
      <c r="D29" s="28" t="s">
        <v>54</v>
      </c>
      <c r="E29" s="28" t="s">
        <v>28</v>
      </c>
      <c r="F29" s="29">
        <v>103</v>
      </c>
      <c r="G29" s="47"/>
      <c r="H29" s="30">
        <f t="shared" si="0"/>
        <v>0</v>
      </c>
    </row>
    <row r="30" spans="1:8" s="6" customFormat="1" ht="28.5" customHeight="1">
      <c r="A30" s="23"/>
      <c r="B30" s="24"/>
      <c r="C30" s="24" t="s">
        <v>55</v>
      </c>
      <c r="D30" s="24" t="s">
        <v>56</v>
      </c>
      <c r="E30" s="24"/>
      <c r="F30" s="25"/>
      <c r="G30" s="26"/>
      <c r="H30" s="26"/>
    </row>
    <row r="31" spans="1:8" s="6" customFormat="1" ht="24" customHeight="1">
      <c r="A31" s="27">
        <v>13</v>
      </c>
      <c r="B31" s="28" t="s">
        <v>57</v>
      </c>
      <c r="C31" s="28" t="s">
        <v>58</v>
      </c>
      <c r="D31" s="28" t="s">
        <v>59</v>
      </c>
      <c r="E31" s="28" t="s">
        <v>42</v>
      </c>
      <c r="F31" s="29">
        <v>36</v>
      </c>
      <c r="G31" s="47"/>
      <c r="H31" s="30">
        <f>F31*G31</f>
        <v>0</v>
      </c>
    </row>
    <row r="32" spans="1:8" s="6" customFormat="1" ht="13.5" customHeight="1">
      <c r="A32" s="31"/>
      <c r="B32" s="32"/>
      <c r="C32" s="32"/>
      <c r="D32" s="32" t="s">
        <v>60</v>
      </c>
      <c r="E32" s="32"/>
      <c r="F32" s="33">
        <v>36</v>
      </c>
      <c r="G32" s="34"/>
      <c r="H32" s="34"/>
    </row>
    <row r="33" spans="1:8" s="6" customFormat="1" ht="24" customHeight="1">
      <c r="A33" s="27">
        <v>14</v>
      </c>
      <c r="B33" s="28" t="s">
        <v>61</v>
      </c>
      <c r="C33" s="28" t="s">
        <v>62</v>
      </c>
      <c r="D33" s="28" t="s">
        <v>63</v>
      </c>
      <c r="E33" s="28" t="s">
        <v>32</v>
      </c>
      <c r="F33" s="29">
        <v>45.22</v>
      </c>
      <c r="G33" s="47"/>
      <c r="H33" s="30">
        <f>F33*G33</f>
        <v>0</v>
      </c>
    </row>
    <row r="34" spans="1:8" s="6" customFormat="1" ht="13.5" customHeight="1">
      <c r="A34" s="31"/>
      <c r="B34" s="32"/>
      <c r="C34" s="32"/>
      <c r="D34" s="32" t="s">
        <v>145</v>
      </c>
      <c r="E34" s="32"/>
      <c r="F34" s="33"/>
      <c r="G34" s="34"/>
      <c r="H34" s="34"/>
    </row>
    <row r="35" spans="1:8" s="6" customFormat="1" ht="24" customHeight="1">
      <c r="A35" s="27">
        <v>15</v>
      </c>
      <c r="B35" s="28" t="s">
        <v>61</v>
      </c>
      <c r="C35" s="28" t="s">
        <v>64</v>
      </c>
      <c r="D35" s="28" t="s">
        <v>65</v>
      </c>
      <c r="E35" s="28" t="s">
        <v>32</v>
      </c>
      <c r="F35" s="29">
        <v>45.22</v>
      </c>
      <c r="G35" s="47"/>
      <c r="H35" s="30">
        <f>F35*G35</f>
        <v>0</v>
      </c>
    </row>
    <row r="36" spans="1:8" s="6" customFormat="1" ht="24" customHeight="1">
      <c r="A36" s="27">
        <v>16</v>
      </c>
      <c r="B36" s="28" t="s">
        <v>61</v>
      </c>
      <c r="C36" s="28" t="s">
        <v>66</v>
      </c>
      <c r="D36" s="28" t="s">
        <v>67</v>
      </c>
      <c r="E36" s="28" t="s">
        <v>42</v>
      </c>
      <c r="F36" s="29">
        <v>323</v>
      </c>
      <c r="G36" s="47"/>
      <c r="H36" s="30">
        <f>F36*G36</f>
        <v>0</v>
      </c>
    </row>
    <row r="37" spans="1:8" s="6" customFormat="1" ht="11.25">
      <c r="A37" s="31"/>
      <c r="B37" s="32"/>
      <c r="C37" s="32"/>
      <c r="D37" s="32" t="s">
        <v>146</v>
      </c>
      <c r="E37" s="32"/>
      <c r="F37" s="33"/>
      <c r="G37" s="34"/>
      <c r="H37" s="34"/>
    </row>
    <row r="38" spans="1:8" s="6" customFormat="1" ht="13.5" customHeight="1">
      <c r="A38" s="31"/>
      <c r="B38" s="32"/>
      <c r="C38" s="32"/>
      <c r="D38" s="32" t="s">
        <v>147</v>
      </c>
      <c r="E38" s="32"/>
      <c r="F38" s="33"/>
      <c r="G38" s="34"/>
      <c r="H38" s="34"/>
    </row>
    <row r="39" spans="1:8" s="6" customFormat="1" ht="13.5" customHeight="1">
      <c r="A39" s="35"/>
      <c r="B39" s="36"/>
      <c r="C39" s="36"/>
      <c r="D39" s="32" t="s">
        <v>148</v>
      </c>
      <c r="E39" s="36"/>
      <c r="F39" s="37"/>
      <c r="G39" s="38"/>
      <c r="H39" s="38"/>
    </row>
    <row r="40" spans="1:8" s="6" customFormat="1" ht="13.5" customHeight="1">
      <c r="A40" s="27">
        <v>17</v>
      </c>
      <c r="B40" s="28" t="s">
        <v>61</v>
      </c>
      <c r="C40" s="28" t="s">
        <v>68</v>
      </c>
      <c r="D40" s="28" t="s">
        <v>69</v>
      </c>
      <c r="E40" s="28" t="s">
        <v>28</v>
      </c>
      <c r="F40" s="29">
        <v>217.6</v>
      </c>
      <c r="G40" s="47"/>
      <c r="H40" s="30">
        <f>F40*G40</f>
        <v>0</v>
      </c>
    </row>
    <row r="41" spans="1:8" s="6" customFormat="1" ht="11.25">
      <c r="A41" s="31"/>
      <c r="B41" s="32"/>
      <c r="C41" s="32"/>
      <c r="D41" s="32" t="s">
        <v>149</v>
      </c>
      <c r="E41" s="32"/>
      <c r="F41" s="33"/>
      <c r="G41" s="34"/>
      <c r="H41" s="34"/>
    </row>
    <row r="42" spans="1:8" s="6" customFormat="1" ht="13.5" customHeight="1">
      <c r="A42" s="31"/>
      <c r="B42" s="32"/>
      <c r="C42" s="32"/>
      <c r="D42" s="63" t="s">
        <v>150</v>
      </c>
      <c r="E42" s="32"/>
      <c r="F42" s="33"/>
      <c r="G42" s="34"/>
      <c r="H42" s="34"/>
    </row>
    <row r="43" spans="1:8" s="6" customFormat="1" ht="13.5" customHeight="1">
      <c r="A43" s="35"/>
      <c r="B43" s="36"/>
      <c r="C43" s="36"/>
      <c r="D43" s="63" t="s">
        <v>151</v>
      </c>
      <c r="E43" s="36"/>
      <c r="F43" s="37"/>
      <c r="G43" s="38"/>
      <c r="H43" s="38"/>
    </row>
    <row r="44" spans="1:8" s="6" customFormat="1" ht="13.5" customHeight="1">
      <c r="A44" s="27">
        <v>18</v>
      </c>
      <c r="B44" s="28" t="s">
        <v>61</v>
      </c>
      <c r="C44" s="28" t="s">
        <v>71</v>
      </c>
      <c r="D44" s="28" t="s">
        <v>72</v>
      </c>
      <c r="E44" s="28" t="s">
        <v>32</v>
      </c>
      <c r="F44" s="29">
        <v>25.84</v>
      </c>
      <c r="G44" s="47"/>
      <c r="H44" s="30">
        <f>F44*G44</f>
        <v>0</v>
      </c>
    </row>
    <row r="45" spans="1:8" s="6" customFormat="1" ht="13.5" customHeight="1">
      <c r="A45" s="31"/>
      <c r="B45" s="32"/>
      <c r="C45" s="32"/>
      <c r="D45" s="32" t="s">
        <v>152</v>
      </c>
      <c r="E45" s="32"/>
      <c r="F45" s="33"/>
      <c r="G45" s="34"/>
      <c r="H45" s="34"/>
    </row>
    <row r="46" spans="1:8" s="6" customFormat="1" ht="13.5" customHeight="1">
      <c r="A46" s="64">
        <v>19</v>
      </c>
      <c r="B46" s="65" t="s">
        <v>61</v>
      </c>
      <c r="C46" s="66">
        <v>968061125</v>
      </c>
      <c r="D46" s="66" t="s">
        <v>160</v>
      </c>
      <c r="E46" s="66" t="s">
        <v>42</v>
      </c>
      <c r="F46" s="67">
        <f>3*3.6*2</f>
        <v>21.6</v>
      </c>
      <c r="G46" s="68"/>
      <c r="H46" s="30">
        <f>F46*G46</f>
        <v>0</v>
      </c>
    </row>
    <row r="47" spans="1:8" s="6" customFormat="1" ht="13.5" customHeight="1">
      <c r="A47" s="64">
        <v>20</v>
      </c>
      <c r="B47" s="65" t="s">
        <v>61</v>
      </c>
      <c r="C47" s="66">
        <v>968062456</v>
      </c>
      <c r="D47" s="66" t="s">
        <v>161</v>
      </c>
      <c r="E47" s="66" t="s">
        <v>42</v>
      </c>
      <c r="F47" s="67">
        <v>21.6</v>
      </c>
      <c r="G47" s="68"/>
      <c r="H47" s="30">
        <f>F47*G47</f>
        <v>0</v>
      </c>
    </row>
    <row r="48" spans="1:8" s="6" customFormat="1" ht="28.5" customHeight="1">
      <c r="A48" s="23"/>
      <c r="B48" s="24"/>
      <c r="C48" s="24" t="s">
        <v>73</v>
      </c>
      <c r="D48" s="24" t="s">
        <v>74</v>
      </c>
      <c r="E48" s="24"/>
      <c r="F48" s="25"/>
      <c r="G48" s="26"/>
      <c r="H48" s="26"/>
    </row>
    <row r="49" spans="1:8" s="6" customFormat="1" ht="24" customHeight="1">
      <c r="A49" s="27">
        <v>21</v>
      </c>
      <c r="B49" s="28" t="s">
        <v>61</v>
      </c>
      <c r="C49" s="28" t="s">
        <v>75</v>
      </c>
      <c r="D49" s="28" t="s">
        <v>76</v>
      </c>
      <c r="E49" s="28" t="s">
        <v>77</v>
      </c>
      <c r="F49" s="29">
        <v>150.98</v>
      </c>
      <c r="G49" s="47"/>
      <c r="H49" s="30">
        <f>F49*G49</f>
        <v>0</v>
      </c>
    </row>
    <row r="50" spans="1:8" s="6" customFormat="1" ht="24" customHeight="1">
      <c r="A50" s="27">
        <v>22</v>
      </c>
      <c r="B50" s="28" t="s">
        <v>61</v>
      </c>
      <c r="C50" s="28" t="s">
        <v>78</v>
      </c>
      <c r="D50" s="28" t="s">
        <v>79</v>
      </c>
      <c r="E50" s="28" t="s">
        <v>77</v>
      </c>
      <c r="F50" s="29">
        <v>150.98</v>
      </c>
      <c r="G50" s="47"/>
      <c r="H50" s="30">
        <f>F50*G50</f>
        <v>0</v>
      </c>
    </row>
    <row r="51" spans="1:8" s="6" customFormat="1" ht="24" customHeight="1">
      <c r="A51" s="27">
        <v>23</v>
      </c>
      <c r="B51" s="28" t="s">
        <v>61</v>
      </c>
      <c r="C51" s="28" t="s">
        <v>80</v>
      </c>
      <c r="D51" s="28" t="s">
        <v>81</v>
      </c>
      <c r="E51" s="28" t="s">
        <v>77</v>
      </c>
      <c r="F51" s="29">
        <v>754.9</v>
      </c>
      <c r="G51" s="47"/>
      <c r="H51" s="30">
        <f>F51*G51</f>
        <v>0</v>
      </c>
    </row>
    <row r="52" spans="1:8" s="6" customFormat="1" ht="13.5" customHeight="1">
      <c r="A52" s="31"/>
      <c r="B52" s="32"/>
      <c r="C52" s="32"/>
      <c r="D52" s="32" t="s">
        <v>153</v>
      </c>
      <c r="E52" s="32"/>
      <c r="F52" s="33"/>
      <c r="G52" s="34"/>
      <c r="H52" s="34"/>
    </row>
    <row r="53" spans="1:8" s="6" customFormat="1" ht="24" customHeight="1">
      <c r="A53" s="27">
        <v>24</v>
      </c>
      <c r="B53" s="28" t="s">
        <v>61</v>
      </c>
      <c r="C53" s="28" t="s">
        <v>82</v>
      </c>
      <c r="D53" s="28" t="s">
        <v>83</v>
      </c>
      <c r="E53" s="28" t="s">
        <v>77</v>
      </c>
      <c r="F53" s="29">
        <v>150.95</v>
      </c>
      <c r="G53" s="47"/>
      <c r="H53" s="30">
        <f>F53*G53</f>
        <v>0</v>
      </c>
    </row>
    <row r="54" spans="1:8" s="6" customFormat="1" ht="24" customHeight="1">
      <c r="A54" s="27">
        <v>25</v>
      </c>
      <c r="B54" s="28" t="s">
        <v>61</v>
      </c>
      <c r="C54" s="28" t="s">
        <v>84</v>
      </c>
      <c r="D54" s="28" t="s">
        <v>85</v>
      </c>
      <c r="E54" s="28" t="s">
        <v>77</v>
      </c>
      <c r="F54" s="29">
        <v>14.5</v>
      </c>
      <c r="G54" s="47"/>
      <c r="H54" s="30">
        <f>F54*G54</f>
        <v>0</v>
      </c>
    </row>
    <row r="55" spans="1:8" s="6" customFormat="1" ht="13.5" customHeight="1">
      <c r="A55" s="27">
        <v>26</v>
      </c>
      <c r="B55" s="28" t="s">
        <v>61</v>
      </c>
      <c r="C55" s="28" t="s">
        <v>86</v>
      </c>
      <c r="D55" s="28" t="s">
        <v>87</v>
      </c>
      <c r="E55" s="28" t="s">
        <v>77</v>
      </c>
      <c r="F55" s="29">
        <v>1</v>
      </c>
      <c r="G55" s="47"/>
      <c r="H55" s="30">
        <f>F55*G55</f>
        <v>0</v>
      </c>
    </row>
    <row r="56" spans="1:8" s="6" customFormat="1" ht="28.5" customHeight="1">
      <c r="A56" s="23"/>
      <c r="B56" s="24"/>
      <c r="C56" s="24" t="s">
        <v>88</v>
      </c>
      <c r="D56" s="24" t="s">
        <v>89</v>
      </c>
      <c r="E56" s="24"/>
      <c r="F56" s="25"/>
      <c r="G56" s="26"/>
      <c r="H56" s="26"/>
    </row>
    <row r="57" spans="1:8" s="6" customFormat="1" ht="13.5" customHeight="1">
      <c r="A57" s="27">
        <v>27</v>
      </c>
      <c r="B57" s="28" t="s">
        <v>29</v>
      </c>
      <c r="C57" s="28" t="s">
        <v>90</v>
      </c>
      <c r="D57" s="28" t="s">
        <v>91</v>
      </c>
      <c r="E57" s="28" t="s">
        <v>77</v>
      </c>
      <c r="F57" s="29">
        <v>95.2</v>
      </c>
      <c r="G57" s="47"/>
      <c r="H57" s="30">
        <f>F57*G57</f>
        <v>0</v>
      </c>
    </row>
    <row r="58" spans="1:8" s="6" customFormat="1" ht="30.75" customHeight="1">
      <c r="A58" s="19"/>
      <c r="B58" s="20"/>
      <c r="C58" s="20" t="s">
        <v>92</v>
      </c>
      <c r="D58" s="20" t="s">
        <v>93</v>
      </c>
      <c r="E58" s="20"/>
      <c r="F58" s="21"/>
      <c r="G58" s="22"/>
      <c r="H58" s="22"/>
    </row>
    <row r="59" spans="1:8" s="6" customFormat="1" ht="28.5" customHeight="1">
      <c r="A59" s="23"/>
      <c r="B59" s="24"/>
      <c r="C59" s="24" t="s">
        <v>94</v>
      </c>
      <c r="D59" s="24" t="s">
        <v>95</v>
      </c>
      <c r="E59" s="24"/>
      <c r="F59" s="25"/>
      <c r="G59" s="26"/>
      <c r="H59" s="26"/>
    </row>
    <row r="60" spans="1:8" s="6" customFormat="1" ht="24" customHeight="1">
      <c r="A60" s="27">
        <v>28</v>
      </c>
      <c r="B60" s="28" t="s">
        <v>94</v>
      </c>
      <c r="C60" s="28" t="s">
        <v>96</v>
      </c>
      <c r="D60" s="28" t="s">
        <v>97</v>
      </c>
      <c r="E60" s="28" t="s">
        <v>42</v>
      </c>
      <c r="F60" s="29">
        <v>323</v>
      </c>
      <c r="G60" s="47"/>
      <c r="H60" s="30">
        <f>F60*G60</f>
        <v>0</v>
      </c>
    </row>
    <row r="61" spans="1:8" s="6" customFormat="1" ht="24" customHeight="1">
      <c r="A61" s="39">
        <v>29</v>
      </c>
      <c r="B61" s="40" t="s">
        <v>98</v>
      </c>
      <c r="C61" s="40" t="s">
        <v>99</v>
      </c>
      <c r="D61" s="40" t="s">
        <v>100</v>
      </c>
      <c r="E61" s="40" t="s">
        <v>42</v>
      </c>
      <c r="F61" s="41">
        <v>658.92</v>
      </c>
      <c r="G61" s="48"/>
      <c r="H61" s="30">
        <f>F61*G61</f>
        <v>0</v>
      </c>
    </row>
    <row r="62" spans="1:8" s="6" customFormat="1" ht="13.5" customHeight="1">
      <c r="A62" s="35"/>
      <c r="B62" s="36"/>
      <c r="C62" s="36"/>
      <c r="D62" s="36" t="s">
        <v>154</v>
      </c>
      <c r="E62" s="36"/>
      <c r="F62" s="37"/>
      <c r="G62" s="38"/>
      <c r="H62" s="38"/>
    </row>
    <row r="63" spans="1:8" s="6" customFormat="1" ht="24" customHeight="1">
      <c r="A63" s="27">
        <v>30</v>
      </c>
      <c r="B63" s="28" t="s">
        <v>94</v>
      </c>
      <c r="C63" s="28" t="s">
        <v>101</v>
      </c>
      <c r="D63" s="28" t="s">
        <v>102</v>
      </c>
      <c r="E63" s="28" t="s">
        <v>77</v>
      </c>
      <c r="F63" s="29">
        <v>0.863</v>
      </c>
      <c r="G63" s="47"/>
      <c r="H63" s="30">
        <f>F63*G63</f>
        <v>0</v>
      </c>
    </row>
    <row r="64" spans="1:8" s="6" customFormat="1" ht="28.5" customHeight="1">
      <c r="A64" s="23"/>
      <c r="B64" s="24"/>
      <c r="C64" s="24" t="s">
        <v>103</v>
      </c>
      <c r="D64" s="24" t="s">
        <v>104</v>
      </c>
      <c r="E64" s="24"/>
      <c r="F64" s="25"/>
      <c r="G64" s="26"/>
      <c r="H64" s="26"/>
    </row>
    <row r="65" spans="1:8" s="6" customFormat="1" ht="24" customHeight="1">
      <c r="A65" s="27">
        <v>31</v>
      </c>
      <c r="B65" s="28" t="s">
        <v>103</v>
      </c>
      <c r="C65" s="28" t="s">
        <v>105</v>
      </c>
      <c r="D65" s="28" t="s">
        <v>106</v>
      </c>
      <c r="E65" s="28" t="s">
        <v>28</v>
      </c>
      <c r="F65" s="29">
        <v>217.6</v>
      </c>
      <c r="G65" s="47"/>
      <c r="H65" s="30">
        <f>F65*G65</f>
        <v>0</v>
      </c>
    </row>
    <row r="66" spans="1:8" s="6" customFormat="1" ht="24" customHeight="1">
      <c r="A66" s="31"/>
      <c r="B66" s="32"/>
      <c r="C66" s="32"/>
      <c r="D66" s="32" t="s">
        <v>70</v>
      </c>
      <c r="E66" s="32"/>
      <c r="F66" s="33">
        <v>194</v>
      </c>
      <c r="G66" s="34"/>
      <c r="H66" s="34"/>
    </row>
    <row r="67" spans="1:8" s="6" customFormat="1" ht="13.5" customHeight="1">
      <c r="A67" s="31"/>
      <c r="B67" s="32"/>
      <c r="C67" s="32"/>
      <c r="D67" s="32" t="s">
        <v>107</v>
      </c>
      <c r="E67" s="32"/>
      <c r="F67" s="33">
        <v>10.6</v>
      </c>
      <c r="G67" s="34"/>
      <c r="H67" s="34"/>
    </row>
    <row r="68" spans="1:8" s="6" customFormat="1" ht="13.5" customHeight="1">
      <c r="A68" s="35"/>
      <c r="B68" s="36"/>
      <c r="C68" s="36"/>
      <c r="D68" s="36" t="s">
        <v>33</v>
      </c>
      <c r="E68" s="36"/>
      <c r="F68" s="37">
        <v>204.6</v>
      </c>
      <c r="G68" s="38"/>
      <c r="H68" s="38"/>
    </row>
    <row r="69" spans="1:8" s="6" customFormat="1" ht="13.5" customHeight="1">
      <c r="A69" s="39">
        <v>32</v>
      </c>
      <c r="B69" s="40" t="s">
        <v>108</v>
      </c>
      <c r="C69" s="40" t="s">
        <v>109</v>
      </c>
      <c r="D69" s="40" t="s">
        <v>110</v>
      </c>
      <c r="E69" s="40" t="s">
        <v>111</v>
      </c>
      <c r="F69" s="41">
        <v>1210</v>
      </c>
      <c r="G69" s="48"/>
      <c r="H69" s="30">
        <f>F69*G69</f>
        <v>0</v>
      </c>
    </row>
    <row r="70" spans="1:8" s="6" customFormat="1" ht="13.5" customHeight="1">
      <c r="A70" s="31"/>
      <c r="B70" s="32"/>
      <c r="C70" s="32"/>
      <c r="D70" s="32" t="s">
        <v>112</v>
      </c>
      <c r="E70" s="32"/>
      <c r="F70" s="33">
        <v>1100</v>
      </c>
      <c r="G70" s="34"/>
      <c r="H70" s="34"/>
    </row>
    <row r="71" spans="1:8" s="6" customFormat="1" ht="13.5" customHeight="1">
      <c r="A71" s="35"/>
      <c r="B71" s="36"/>
      <c r="C71" s="36"/>
      <c r="D71" s="36" t="s">
        <v>33</v>
      </c>
      <c r="E71" s="36"/>
      <c r="F71" s="37">
        <v>1100</v>
      </c>
      <c r="G71" s="38"/>
      <c r="H71" s="38"/>
    </row>
    <row r="72" spans="1:8" s="6" customFormat="1" ht="13.5" customHeight="1">
      <c r="A72" s="39">
        <v>33</v>
      </c>
      <c r="B72" s="40" t="s">
        <v>108</v>
      </c>
      <c r="C72" s="40" t="s">
        <v>113</v>
      </c>
      <c r="D72" s="40" t="s">
        <v>114</v>
      </c>
      <c r="E72" s="40" t="s">
        <v>111</v>
      </c>
      <c r="F72" s="41">
        <v>90</v>
      </c>
      <c r="G72" s="48"/>
      <c r="H72" s="30">
        <f>F72*G72</f>
        <v>0</v>
      </c>
    </row>
    <row r="73" spans="1:8" s="6" customFormat="1" ht="13.5" customHeight="1">
      <c r="A73" s="31"/>
      <c r="B73" s="32"/>
      <c r="C73" s="32"/>
      <c r="D73" s="32" t="s">
        <v>115</v>
      </c>
      <c r="E73" s="32"/>
      <c r="F73" s="33">
        <v>14</v>
      </c>
      <c r="G73" s="34"/>
      <c r="H73" s="34"/>
    </row>
    <row r="74" spans="1:8" s="6" customFormat="1" ht="13.5" customHeight="1">
      <c r="A74" s="31"/>
      <c r="B74" s="32"/>
      <c r="C74" s="32"/>
      <c r="D74" s="32" t="s">
        <v>116</v>
      </c>
      <c r="E74" s="32"/>
      <c r="F74" s="33">
        <v>71</v>
      </c>
      <c r="G74" s="34"/>
      <c r="H74" s="34"/>
    </row>
    <row r="75" spans="1:8" s="6" customFormat="1" ht="13.5" customHeight="1">
      <c r="A75" s="31"/>
      <c r="B75" s="32"/>
      <c r="C75" s="32"/>
      <c r="D75" s="32" t="s">
        <v>117</v>
      </c>
      <c r="E75" s="32"/>
      <c r="F75" s="33">
        <v>5</v>
      </c>
      <c r="G75" s="34"/>
      <c r="H75" s="34"/>
    </row>
    <row r="76" spans="1:8" s="6" customFormat="1" ht="13.5" customHeight="1">
      <c r="A76" s="35"/>
      <c r="B76" s="36"/>
      <c r="C76" s="36"/>
      <c r="D76" s="36" t="s">
        <v>33</v>
      </c>
      <c r="E76" s="36"/>
      <c r="F76" s="37">
        <v>90</v>
      </c>
      <c r="G76" s="38"/>
      <c r="H76" s="38"/>
    </row>
    <row r="77" spans="1:8" s="6" customFormat="1" ht="13.5" customHeight="1">
      <c r="A77" s="39">
        <v>34</v>
      </c>
      <c r="B77" s="40" t="s">
        <v>108</v>
      </c>
      <c r="C77" s="40" t="s">
        <v>118</v>
      </c>
      <c r="D77" s="40" t="s">
        <v>119</v>
      </c>
      <c r="E77" s="40" t="s">
        <v>111</v>
      </c>
      <c r="F77" s="41">
        <v>92</v>
      </c>
      <c r="G77" s="48"/>
      <c r="H77" s="30">
        <f>F77*G77</f>
        <v>0</v>
      </c>
    </row>
    <row r="78" spans="1:8" s="6" customFormat="1" ht="13.5" customHeight="1">
      <c r="A78" s="31"/>
      <c r="B78" s="32"/>
      <c r="C78" s="32"/>
      <c r="D78" s="32" t="s">
        <v>155</v>
      </c>
      <c r="E78" s="32"/>
      <c r="F78" s="33"/>
      <c r="G78" s="34"/>
      <c r="H78" s="34"/>
    </row>
    <row r="79" spans="1:8" s="6" customFormat="1" ht="24" customHeight="1">
      <c r="A79" s="27">
        <v>35</v>
      </c>
      <c r="B79" s="28" t="s">
        <v>103</v>
      </c>
      <c r="C79" s="28" t="s">
        <v>120</v>
      </c>
      <c r="D79" s="28" t="s">
        <v>121</v>
      </c>
      <c r="E79" s="28" t="s">
        <v>42</v>
      </c>
      <c r="F79" s="29">
        <v>323</v>
      </c>
      <c r="G79" s="47"/>
      <c r="H79" s="30">
        <f>F79*G79</f>
        <v>0</v>
      </c>
    </row>
    <row r="80" spans="1:8" s="6" customFormat="1" ht="13.5" customHeight="1">
      <c r="A80" s="39">
        <v>36</v>
      </c>
      <c r="B80" s="40" t="s">
        <v>108</v>
      </c>
      <c r="C80" s="40" t="s">
        <v>122</v>
      </c>
      <c r="D80" s="40" t="s">
        <v>159</v>
      </c>
      <c r="E80" s="40" t="s">
        <v>42</v>
      </c>
      <c r="F80" s="41">
        <v>355.3</v>
      </c>
      <c r="G80" s="48"/>
      <c r="H80" s="30">
        <f>F80*G80</f>
        <v>0</v>
      </c>
    </row>
    <row r="81" spans="1:8" s="6" customFormat="1" ht="13.5" customHeight="1">
      <c r="A81" s="35"/>
      <c r="B81" s="36"/>
      <c r="C81" s="36"/>
      <c r="D81" s="36" t="s">
        <v>156</v>
      </c>
      <c r="E81" s="36"/>
      <c r="F81" s="37"/>
      <c r="G81" s="38"/>
      <c r="H81" s="38"/>
    </row>
    <row r="82" spans="1:8" s="6" customFormat="1" ht="13.5" customHeight="1">
      <c r="A82" s="27">
        <v>37</v>
      </c>
      <c r="B82" s="28" t="s">
        <v>103</v>
      </c>
      <c r="C82" s="28" t="s">
        <v>123</v>
      </c>
      <c r="D82" s="28" t="s">
        <v>124</v>
      </c>
      <c r="E82" s="28" t="s">
        <v>42</v>
      </c>
      <c r="F82" s="29">
        <v>323</v>
      </c>
      <c r="G82" s="47"/>
      <c r="H82" s="30">
        <f>F82*G82</f>
        <v>0</v>
      </c>
    </row>
    <row r="83" spans="1:8" s="6" customFormat="1" ht="13.5" customHeight="1">
      <c r="A83" s="27">
        <v>38</v>
      </c>
      <c r="B83" s="28" t="s">
        <v>103</v>
      </c>
      <c r="C83" s="28" t="s">
        <v>125</v>
      </c>
      <c r="D83" s="28" t="s">
        <v>126</v>
      </c>
      <c r="E83" s="28" t="s">
        <v>28</v>
      </c>
      <c r="F83" s="29">
        <v>360</v>
      </c>
      <c r="G83" s="47"/>
      <c r="H83" s="30">
        <f>F83*G83</f>
        <v>0</v>
      </c>
    </row>
    <row r="84" spans="1:8" s="6" customFormat="1" ht="13.5" customHeight="1">
      <c r="A84" s="27">
        <v>39</v>
      </c>
      <c r="B84" s="28" t="s">
        <v>103</v>
      </c>
      <c r="C84" s="28" t="s">
        <v>127</v>
      </c>
      <c r="D84" s="28" t="s">
        <v>128</v>
      </c>
      <c r="E84" s="28" t="s">
        <v>28</v>
      </c>
      <c r="F84" s="29">
        <v>103</v>
      </c>
      <c r="G84" s="47"/>
      <c r="H84" s="30">
        <f>F84*G84</f>
        <v>0</v>
      </c>
    </row>
    <row r="85" spans="1:8" s="6" customFormat="1" ht="13.5" customHeight="1">
      <c r="A85" s="31"/>
      <c r="B85" s="32"/>
      <c r="C85" s="32"/>
      <c r="D85" s="32"/>
      <c r="E85" s="32"/>
      <c r="F85" s="33"/>
      <c r="G85" s="34"/>
      <c r="H85" s="34"/>
    </row>
    <row r="86" spans="1:8" s="6" customFormat="1" ht="13.5" customHeight="1">
      <c r="A86" s="39">
        <v>40</v>
      </c>
      <c r="B86" s="40" t="s">
        <v>129</v>
      </c>
      <c r="C86" s="40" t="s">
        <v>130</v>
      </c>
      <c r="D86" s="40" t="s">
        <v>131</v>
      </c>
      <c r="E86" s="40" t="s">
        <v>28</v>
      </c>
      <c r="F86" s="41">
        <v>113.3</v>
      </c>
      <c r="G86" s="48"/>
      <c r="H86" s="30">
        <f>F86*G86</f>
        <v>0</v>
      </c>
    </row>
    <row r="87" spans="1:8" s="6" customFormat="1" ht="13.5" customHeight="1">
      <c r="A87" s="35"/>
      <c r="B87" s="36"/>
      <c r="C87" s="36"/>
      <c r="D87" s="36" t="s">
        <v>157</v>
      </c>
      <c r="E87" s="36"/>
      <c r="F87" s="37"/>
      <c r="G87" s="38"/>
      <c r="H87" s="38"/>
    </row>
    <row r="88" spans="1:8" s="6" customFormat="1" ht="13.5" customHeight="1">
      <c r="A88" s="27">
        <v>41</v>
      </c>
      <c r="B88" s="28" t="s">
        <v>103</v>
      </c>
      <c r="C88" s="28" t="s">
        <v>132</v>
      </c>
      <c r="D88" s="28" t="s">
        <v>133</v>
      </c>
      <c r="E88" s="28" t="s">
        <v>111</v>
      </c>
      <c r="F88" s="29">
        <v>690</v>
      </c>
      <c r="G88" s="47"/>
      <c r="H88" s="30">
        <f>F88*G88</f>
        <v>0</v>
      </c>
    </row>
    <row r="89" spans="1:8" s="6" customFormat="1" ht="24" customHeight="1">
      <c r="A89" s="27">
        <v>42</v>
      </c>
      <c r="B89" s="28" t="s">
        <v>103</v>
      </c>
      <c r="C89" s="28" t="s">
        <v>134</v>
      </c>
      <c r="D89" s="52" t="s">
        <v>135</v>
      </c>
      <c r="E89" s="52" t="s">
        <v>77</v>
      </c>
      <c r="F89" s="53">
        <v>9.52</v>
      </c>
      <c r="G89" s="54"/>
      <c r="H89" s="50">
        <f>F89*G89</f>
        <v>0</v>
      </c>
    </row>
    <row r="90" spans="1:8" s="6" customFormat="1" ht="15">
      <c r="A90" s="42"/>
      <c r="B90" s="43"/>
      <c r="C90" s="43"/>
      <c r="D90" s="55" t="s">
        <v>33</v>
      </c>
      <c r="E90" s="55"/>
      <c r="F90" s="56"/>
      <c r="G90" s="57"/>
      <c r="H90" s="57">
        <f>SUM(H15:H89)</f>
        <v>0</v>
      </c>
    </row>
    <row r="91" spans="4:8" ht="12" customHeight="1" thickBot="1">
      <c r="D91" s="61" t="s">
        <v>139</v>
      </c>
      <c r="E91" s="58" t="s">
        <v>140</v>
      </c>
      <c r="F91" s="59"/>
      <c r="G91" s="60"/>
      <c r="H91" s="62">
        <f>H90*G91</f>
        <v>0</v>
      </c>
    </row>
    <row r="92" spans="4:8" ht="24.75" customHeight="1" thickBot="1">
      <c r="D92" s="49" t="s">
        <v>141</v>
      </c>
      <c r="E92" s="43"/>
      <c r="F92" s="44"/>
      <c r="G92" s="45"/>
      <c r="H92" s="51">
        <f>SUM(H90:H91)</f>
        <v>0</v>
      </c>
    </row>
  </sheetData>
  <sheetProtection/>
  <mergeCells count="3">
    <mergeCell ref="A1:H1"/>
    <mergeCell ref="C6:D6"/>
    <mergeCell ref="C7:D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Milan Ing.</cp:lastModifiedBy>
  <dcterms:modified xsi:type="dcterms:W3CDTF">2022-03-21T11:19:15Z</dcterms:modified>
  <cp:category/>
  <cp:version/>
  <cp:contentType/>
  <cp:contentStatus/>
</cp:coreProperties>
</file>