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36616" yWindow="65416" windowWidth="19430" windowHeight="7110" activeTab="0"/>
  </bookViews>
  <sheets>
    <sheet name="Položkový soupis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<sst xmlns="http://schemas.openxmlformats.org/spreadsheetml/2006/main" count="90" uniqueCount="51">
  <si>
    <t>Cena za jednotku v Kč           bez DPH</t>
  </si>
  <si>
    <t>Předpokládaný počet jednotek za 1 měsíc</t>
  </si>
  <si>
    <t>Jednotka</t>
  </si>
  <si>
    <r>
      <t>NC</t>
    </r>
    <r>
      <rPr>
        <vertAlign val="subscript"/>
        <sz val="11"/>
        <color theme="1"/>
        <rFont val="Calibri"/>
        <family val="2"/>
        <scheme val="minor"/>
      </rPr>
      <t>1</t>
    </r>
  </si>
  <si>
    <t>Poplatek za SIM kartu/měsíc</t>
  </si>
  <si>
    <t>kus</t>
  </si>
  <si>
    <r>
      <t>NC</t>
    </r>
    <r>
      <rPr>
        <vertAlign val="subscript"/>
        <sz val="11"/>
        <color theme="1"/>
        <rFont val="Calibri"/>
        <family val="2"/>
        <scheme val="minor"/>
      </rPr>
      <t>2</t>
    </r>
  </si>
  <si>
    <t>minuta</t>
  </si>
  <si>
    <r>
      <t>NC</t>
    </r>
    <r>
      <rPr>
        <vertAlign val="subscript"/>
        <sz val="11"/>
        <color theme="1"/>
        <rFont val="Calibri"/>
        <family val="2"/>
        <scheme val="minor"/>
      </rPr>
      <t>3</t>
    </r>
  </si>
  <si>
    <r>
      <t>NC</t>
    </r>
    <r>
      <rPr>
        <vertAlign val="subscript"/>
        <sz val="11"/>
        <color theme="1"/>
        <rFont val="Calibri"/>
        <family val="2"/>
        <scheme val="minor"/>
      </rPr>
      <t>4</t>
    </r>
  </si>
  <si>
    <t>Mobilní internet minimálně 1,5 GB</t>
  </si>
  <si>
    <t>Mobilní internet minimálně 3 GB</t>
  </si>
  <si>
    <t xml:space="preserve">Mobilní internet minimálně 10 GB </t>
  </si>
  <si>
    <t xml:space="preserve">Mobilní internet minimálně 200 GB </t>
  </si>
  <si>
    <t xml:space="preserve">Ceník jednotlivých služeb – modelový příklad </t>
  </si>
  <si>
    <t>Služba</t>
  </si>
  <si>
    <t>Tarifní plán 1 (Hlasový tarif s minutovou sazbou)</t>
  </si>
  <si>
    <t>Tarifní plán 2 (Neomezené volání a SMS)</t>
  </si>
  <si>
    <t>Odchozí volání - do mobilních sítí v ČR</t>
  </si>
  <si>
    <t>Odchozí volání - do pevných sítí v ČR</t>
  </si>
  <si>
    <t>Vnitrofiremní volání (VPN)</t>
  </si>
  <si>
    <t>Odchozí SMS (textové zprávy)</t>
  </si>
  <si>
    <r>
      <t>NC</t>
    </r>
    <r>
      <rPr>
        <vertAlign val="subscript"/>
        <sz val="11"/>
        <color theme="1"/>
        <rFont val="Calibri"/>
        <family val="2"/>
        <scheme val="minor"/>
      </rPr>
      <t>5</t>
    </r>
  </si>
  <si>
    <t>Odchozí volání - do mobilních sítí v ČR (domácí a ostatní sítě)</t>
  </si>
  <si>
    <t>Mobilní připojení</t>
  </si>
  <si>
    <t xml:space="preserve">Mobilní internet minimálně 100 GB </t>
  </si>
  <si>
    <t>Mobilní internet minimálně 5 GB</t>
  </si>
  <si>
    <t>Mobilní internet minimálně 500 MB</t>
  </si>
  <si>
    <t xml:space="preserve">Mobilní internet minimálně 50 GB </t>
  </si>
  <si>
    <t>Celková cena bez DPH za 48 měsíců</t>
  </si>
  <si>
    <t>Předpokládaný počet jednotek za 48 měsíců</t>
  </si>
  <si>
    <t>Cena pro potřeby hodnocení za 48 měsíců</t>
  </si>
  <si>
    <t>Mobilní telekomunikační služby Žďár nad Sázavou</t>
  </si>
  <si>
    <t xml:space="preserve">Mobilní internet minimálně 30 GB </t>
  </si>
  <si>
    <t>Doba poskytování služeb v měsícíh:</t>
  </si>
  <si>
    <t>doplnit</t>
  </si>
  <si>
    <t>Příloha č. 3 Zadávací dokumentace</t>
  </si>
  <si>
    <r>
      <t>NC</t>
    </r>
    <r>
      <rPr>
        <vertAlign val="subscript"/>
        <sz val="11"/>
        <color theme="1"/>
        <rFont val="Calibri"/>
        <family val="2"/>
        <scheme val="minor"/>
      </rPr>
      <t>6</t>
    </r>
  </si>
  <si>
    <r>
      <t>NC</t>
    </r>
    <r>
      <rPr>
        <vertAlign val="subscript"/>
        <sz val="11"/>
        <color theme="1"/>
        <rFont val="Calibri"/>
        <family val="2"/>
        <scheme val="minor"/>
      </rPr>
      <t>7</t>
    </r>
  </si>
  <si>
    <r>
      <t>NC</t>
    </r>
    <r>
      <rPr>
        <vertAlign val="subscript"/>
        <sz val="11"/>
        <color theme="1"/>
        <rFont val="Calibri"/>
        <family val="2"/>
        <scheme val="minor"/>
      </rPr>
      <t>8</t>
    </r>
  </si>
  <si>
    <r>
      <t>NC</t>
    </r>
    <r>
      <rPr>
        <vertAlign val="subscript"/>
        <sz val="11"/>
        <color theme="1"/>
        <rFont val="Calibri"/>
        <family val="2"/>
        <scheme val="minor"/>
      </rPr>
      <t>9</t>
    </r>
  </si>
  <si>
    <r>
      <t>NC</t>
    </r>
    <r>
      <rPr>
        <vertAlign val="subscript"/>
        <sz val="11"/>
        <color theme="1"/>
        <rFont val="Calibri"/>
        <family val="2"/>
        <scheme val="minor"/>
      </rPr>
      <t>10</t>
    </r>
  </si>
  <si>
    <r>
      <t>NC</t>
    </r>
    <r>
      <rPr>
        <vertAlign val="subscript"/>
        <sz val="11"/>
        <color theme="1"/>
        <rFont val="Calibri"/>
        <family val="2"/>
        <scheme val="minor"/>
      </rPr>
      <t>11</t>
    </r>
  </si>
  <si>
    <r>
      <t>NC</t>
    </r>
    <r>
      <rPr>
        <vertAlign val="subscript"/>
        <sz val="11"/>
        <color theme="1"/>
        <rFont val="Calibri"/>
        <family val="2"/>
        <scheme val="minor"/>
      </rPr>
      <t>12</t>
    </r>
  </si>
  <si>
    <r>
      <t>NC</t>
    </r>
    <r>
      <rPr>
        <vertAlign val="subscript"/>
        <sz val="11"/>
        <color theme="1"/>
        <rFont val="Calibri"/>
        <family val="2"/>
        <scheme val="minor"/>
      </rPr>
      <t>13</t>
    </r>
  </si>
  <si>
    <r>
      <t>NC</t>
    </r>
    <r>
      <rPr>
        <vertAlign val="subscript"/>
        <sz val="11"/>
        <color theme="1"/>
        <rFont val="Calibri"/>
        <family val="2"/>
        <scheme val="minor"/>
      </rPr>
      <t>14</t>
    </r>
  </si>
  <si>
    <r>
      <t>NC</t>
    </r>
    <r>
      <rPr>
        <vertAlign val="subscript"/>
        <sz val="11"/>
        <color theme="1"/>
        <rFont val="Calibri"/>
        <family val="2"/>
        <scheme val="minor"/>
      </rPr>
      <t>15</t>
    </r>
  </si>
  <si>
    <r>
      <t>NC</t>
    </r>
    <r>
      <rPr>
        <vertAlign val="subscript"/>
        <sz val="11"/>
        <color theme="1"/>
        <rFont val="Calibri"/>
        <family val="2"/>
        <scheme val="minor"/>
      </rPr>
      <t>16</t>
    </r>
  </si>
  <si>
    <r>
      <t>NC</t>
    </r>
    <r>
      <rPr>
        <vertAlign val="subscript"/>
        <sz val="11"/>
        <color theme="1"/>
        <rFont val="Calibri"/>
        <family val="2"/>
        <scheme val="minor"/>
      </rPr>
      <t>17</t>
    </r>
  </si>
  <si>
    <r>
      <t>NC</t>
    </r>
    <r>
      <rPr>
        <vertAlign val="subscript"/>
        <sz val="11"/>
        <color theme="1"/>
        <rFont val="Calibri"/>
        <family val="2"/>
        <scheme val="minor"/>
      </rPr>
      <t>18</t>
    </r>
  </si>
  <si>
    <r>
      <t>NC</t>
    </r>
    <r>
      <rPr>
        <vertAlign val="subscript"/>
        <sz val="11"/>
        <color theme="1"/>
        <rFont val="Calibri"/>
        <family val="2"/>
        <scheme val="minor"/>
      </rPr>
      <t>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</si>
</sst>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ont="1"/>
    <xf numFmtId="0" fontId="3" fillId="0" borderId="0" xfId="0" applyFont="1" applyAlignment="1">
      <alignment wrapText="1"/>
    </xf>
    <xf numFmtId="0" fontId="0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3" fontId="0" fillId="0" borderId="1" xfId="20" applyNumberFormat="1" applyFont="1" applyFill="1" applyBorder="1" applyAlignment="1">
      <alignment horizontal="left"/>
    </xf>
    <xf numFmtId="3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3" fontId="0" fillId="0" borderId="1" xfId="20" applyNumberFormat="1" applyFont="1" applyBorder="1" applyAlignment="1">
      <alignment horizontal="left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3" fontId="0" fillId="2" borderId="1" xfId="2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3" fontId="0" fillId="0" borderId="1" xfId="2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" fontId="0" fillId="0" borderId="0" xfId="0" applyNumberFormat="1" applyFont="1"/>
    <xf numFmtId="0" fontId="6" fillId="2" borderId="1" xfId="0" applyFont="1" applyFill="1" applyBorder="1" applyAlignment="1" applyProtection="1">
      <alignment horizontal="right"/>
      <protection locked="0"/>
    </xf>
    <xf numFmtId="4" fontId="7" fillId="0" borderId="3" xfId="0" applyNumberFormat="1" applyFont="1" applyBorder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3" fontId="0" fillId="2" borderId="1" xfId="20" applyNumberFormat="1" applyFont="1" applyFill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1" xfId="2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4" fontId="2" fillId="0" borderId="1" xfId="20" applyNumberFormat="1" applyFont="1" applyBorder="1" applyAlignment="1">
      <alignment horizontal="right"/>
    </xf>
    <xf numFmtId="0" fontId="10" fillId="0" borderId="0" xfId="0" applyFont="1" applyFill="1" applyAlignment="1">
      <alignment wrapText="1"/>
    </xf>
    <xf numFmtId="0" fontId="0" fillId="0" borderId="1" xfId="0" applyFont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0" fillId="0" borderId="0" xfId="0" applyFont="1" applyAlignment="1">
      <alignment vertical="top"/>
    </xf>
    <xf numFmtId="4" fontId="9" fillId="3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0" fillId="0" borderId="0" xfId="0" applyFill="1"/>
    <xf numFmtId="0" fontId="7" fillId="0" borderId="3" xfId="0" applyFont="1" applyFill="1" applyBorder="1" applyAlignment="1">
      <alignment horizontal="right"/>
    </xf>
    <xf numFmtId="3" fontId="0" fillId="0" borderId="0" xfId="0" applyNumberFormat="1" applyFont="1"/>
    <xf numFmtId="0" fontId="11" fillId="0" borderId="0" xfId="0" applyFont="1" applyAlignment="1">
      <alignment horizontal="left"/>
    </xf>
    <xf numFmtId="0" fontId="9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 topLeftCell="A7">
      <selection activeCell="E39" sqref="E39"/>
    </sheetView>
  </sheetViews>
  <sheetFormatPr defaultColWidth="9.140625" defaultRowHeight="15"/>
  <cols>
    <col min="1" max="1" width="5.140625" style="1" bestFit="1" customWidth="1"/>
    <col min="2" max="2" width="55.140625" style="1" customWidth="1"/>
    <col min="3" max="3" width="7.7109375" style="1" customWidth="1"/>
    <col min="4" max="4" width="13.28125" style="1" customWidth="1"/>
    <col min="5" max="5" width="9.57421875" style="1" customWidth="1"/>
    <col min="6" max="6" width="1.7109375" style="0" customWidth="1"/>
    <col min="7" max="7" width="12.421875" style="1" customWidth="1"/>
    <col min="8" max="8" width="1.7109375" style="0" customWidth="1"/>
    <col min="9" max="9" width="14.421875" style="1" customWidth="1"/>
    <col min="10" max="10" width="4.28125" style="1" customWidth="1"/>
    <col min="11" max="13" width="6.140625" style="1" customWidth="1"/>
    <col min="14" max="16384" width="9.140625" style="1" customWidth="1"/>
  </cols>
  <sheetData>
    <row r="1" ht="15">
      <c r="A1" s="48" t="s">
        <v>36</v>
      </c>
    </row>
    <row r="3" spans="2:10" ht="18.5">
      <c r="B3" s="43" t="s">
        <v>14</v>
      </c>
      <c r="C3" s="14"/>
      <c r="D3" s="14"/>
      <c r="E3" s="14"/>
      <c r="G3" s="14"/>
      <c r="I3" s="14"/>
      <c r="J3" s="2"/>
    </row>
    <row r="4" spans="2:10" ht="15.75">
      <c r="B4" s="33"/>
      <c r="C4" s="14"/>
      <c r="D4" s="14"/>
      <c r="E4" s="14"/>
      <c r="G4" s="14"/>
      <c r="I4" s="14"/>
      <c r="J4" s="2"/>
    </row>
    <row r="5" spans="2:10" ht="15.5">
      <c r="B5" s="33" t="s">
        <v>32</v>
      </c>
      <c r="C5" s="14"/>
      <c r="D5" s="14"/>
      <c r="E5" s="14"/>
      <c r="G5" s="14"/>
      <c r="I5" s="14"/>
      <c r="J5" s="2"/>
    </row>
    <row r="6" spans="2:10" ht="15.75">
      <c r="B6" s="33"/>
      <c r="C6" s="14"/>
      <c r="D6" s="14"/>
      <c r="E6" s="14"/>
      <c r="G6" s="14"/>
      <c r="I6" s="14"/>
      <c r="J6" s="2"/>
    </row>
    <row r="7" spans="2:10" ht="15.5">
      <c r="B7" s="42" t="s">
        <v>34</v>
      </c>
      <c r="C7" s="47">
        <v>48</v>
      </c>
      <c r="D7" s="14"/>
      <c r="E7" s="14"/>
      <c r="G7" s="14"/>
      <c r="I7" s="14"/>
      <c r="J7" s="2"/>
    </row>
    <row r="9" spans="1:9" s="40" customFormat="1" ht="58" customHeight="1">
      <c r="A9" s="34"/>
      <c r="B9" s="35" t="s">
        <v>15</v>
      </c>
      <c r="C9" s="36" t="s">
        <v>2</v>
      </c>
      <c r="D9" s="36" t="s">
        <v>1</v>
      </c>
      <c r="E9" s="37" t="s">
        <v>0</v>
      </c>
      <c r="F9" s="38"/>
      <c r="G9" s="36" t="s">
        <v>30</v>
      </c>
      <c r="H9" s="38"/>
      <c r="I9" s="39" t="s">
        <v>31</v>
      </c>
    </row>
    <row r="10" spans="1:9" ht="9.75" customHeight="1">
      <c r="A10" s="3"/>
      <c r="B10" s="4"/>
      <c r="C10" s="7"/>
      <c r="D10" s="5"/>
      <c r="E10" s="9"/>
      <c r="F10" s="1"/>
      <c r="G10" s="6"/>
      <c r="H10" s="1"/>
      <c r="I10" s="8"/>
    </row>
    <row r="11" spans="1:9" ht="15">
      <c r="A11" s="10"/>
      <c r="B11" s="11" t="s">
        <v>16</v>
      </c>
      <c r="C11" s="13"/>
      <c r="D11" s="12"/>
      <c r="E11" s="23"/>
      <c r="F11" s="1"/>
      <c r="G11" s="25"/>
      <c r="H11" s="26"/>
      <c r="I11" s="27"/>
    </row>
    <row r="12" spans="1:9" ht="16.5">
      <c r="A12" s="3" t="s">
        <v>3</v>
      </c>
      <c r="B12" s="4" t="s">
        <v>4</v>
      </c>
      <c r="C12" s="7" t="s">
        <v>5</v>
      </c>
      <c r="D12" s="20">
        <v>730</v>
      </c>
      <c r="E12" s="41" t="s">
        <v>35</v>
      </c>
      <c r="F12" s="22"/>
      <c r="G12" s="28">
        <f>D12*$C$7</f>
        <v>35040</v>
      </c>
      <c r="H12" s="29"/>
      <c r="I12" s="30" t="e">
        <f>D12*E12*$C$7</f>
        <v>#VALUE!</v>
      </c>
    </row>
    <row r="13" spans="1:9" ht="16.5">
      <c r="A13" s="3" t="s">
        <v>6</v>
      </c>
      <c r="B13" s="4" t="s">
        <v>23</v>
      </c>
      <c r="C13" s="7" t="s">
        <v>7</v>
      </c>
      <c r="D13" s="20">
        <v>34840</v>
      </c>
      <c r="E13" s="41" t="s">
        <v>35</v>
      </c>
      <c r="F13" s="22"/>
      <c r="G13" s="28">
        <f>D13*$C$7</f>
        <v>1672320</v>
      </c>
      <c r="H13" s="29"/>
      <c r="I13" s="30" t="e">
        <f>D13*E13*$C$7</f>
        <v>#VALUE!</v>
      </c>
    </row>
    <row r="14" spans="1:9" ht="16.5">
      <c r="A14" s="3" t="s">
        <v>8</v>
      </c>
      <c r="B14" s="4" t="s">
        <v>19</v>
      </c>
      <c r="C14" s="7" t="s">
        <v>7</v>
      </c>
      <c r="D14" s="20">
        <v>2570</v>
      </c>
      <c r="E14" s="41" t="s">
        <v>35</v>
      </c>
      <c r="F14" s="22"/>
      <c r="G14" s="28">
        <f>D14*$C$7</f>
        <v>123360</v>
      </c>
      <c r="H14" s="29"/>
      <c r="I14" s="30" t="e">
        <f>D14*E14*$C$7</f>
        <v>#VALUE!</v>
      </c>
    </row>
    <row r="15" spans="1:9" ht="16.5">
      <c r="A15" s="3" t="s">
        <v>9</v>
      </c>
      <c r="B15" s="4" t="s">
        <v>20</v>
      </c>
      <c r="C15" s="7" t="s">
        <v>7</v>
      </c>
      <c r="D15" s="20">
        <v>30030</v>
      </c>
      <c r="E15" s="41" t="s">
        <v>35</v>
      </c>
      <c r="F15" s="22"/>
      <c r="G15" s="28">
        <f>D15*$C$7</f>
        <v>1441440</v>
      </c>
      <c r="H15" s="29"/>
      <c r="I15" s="30" t="e">
        <f>D15*E15*$C$7</f>
        <v>#VALUE!</v>
      </c>
    </row>
    <row r="16" spans="1:9" ht="16.5">
      <c r="A16" s="3" t="s">
        <v>22</v>
      </c>
      <c r="B16" s="4" t="s">
        <v>21</v>
      </c>
      <c r="C16" s="7" t="s">
        <v>5</v>
      </c>
      <c r="D16" s="20">
        <v>14230</v>
      </c>
      <c r="E16" s="41" t="s">
        <v>35</v>
      </c>
      <c r="F16" s="22"/>
      <c r="G16" s="28">
        <f>D16*$C$7</f>
        <v>683040</v>
      </c>
      <c r="H16" s="29"/>
      <c r="I16" s="30" t="e">
        <f>D16*E16*$C$7</f>
        <v>#VALUE!</v>
      </c>
    </row>
    <row r="17" ht="9.75" customHeight="1">
      <c r="D17" s="44"/>
    </row>
    <row r="18" spans="1:9" ht="15">
      <c r="A18" s="10"/>
      <c r="B18" s="18" t="s">
        <v>17</v>
      </c>
      <c r="C18" s="19"/>
      <c r="D18" s="45"/>
      <c r="E18" s="21"/>
      <c r="F18" s="1"/>
      <c r="G18" s="21"/>
      <c r="H18" s="26"/>
      <c r="I18" s="31"/>
    </row>
    <row r="19" spans="1:9" ht="16.5">
      <c r="A19" s="3" t="s">
        <v>37</v>
      </c>
      <c r="B19" s="4" t="s">
        <v>4</v>
      </c>
      <c r="C19" s="7" t="s">
        <v>5</v>
      </c>
      <c r="D19" s="20">
        <v>860</v>
      </c>
      <c r="E19" s="41" t="s">
        <v>35</v>
      </c>
      <c r="F19" s="22"/>
      <c r="G19" s="28">
        <f>D19*$C$7</f>
        <v>41280</v>
      </c>
      <c r="H19" s="29"/>
      <c r="I19" s="30" t="e">
        <f>D19*E19*$C$7</f>
        <v>#VALUE!</v>
      </c>
    </row>
    <row r="20" spans="1:9" ht="16.5">
      <c r="A20" s="3" t="s">
        <v>38</v>
      </c>
      <c r="B20" s="4" t="s">
        <v>18</v>
      </c>
      <c r="C20" s="7" t="s">
        <v>7</v>
      </c>
      <c r="D20" s="20">
        <v>175720</v>
      </c>
      <c r="E20" s="41" t="s">
        <v>35</v>
      </c>
      <c r="F20" s="22"/>
      <c r="G20" s="28">
        <f>D20*$C$7</f>
        <v>8434560</v>
      </c>
      <c r="H20" s="29"/>
      <c r="I20" s="30" t="e">
        <f>D20*E20*$C$7</f>
        <v>#VALUE!</v>
      </c>
    </row>
    <row r="21" spans="1:9" ht="16.5">
      <c r="A21" s="3" t="s">
        <v>39</v>
      </c>
      <c r="B21" s="4" t="s">
        <v>19</v>
      </c>
      <c r="C21" s="7" t="s">
        <v>7</v>
      </c>
      <c r="D21" s="20">
        <v>60</v>
      </c>
      <c r="E21" s="41" t="s">
        <v>35</v>
      </c>
      <c r="F21" s="22"/>
      <c r="G21" s="28">
        <f>D21*$C$7</f>
        <v>2880</v>
      </c>
      <c r="H21" s="29"/>
      <c r="I21" s="30" t="e">
        <f>D21*E21*$C$7</f>
        <v>#VALUE!</v>
      </c>
    </row>
    <row r="22" spans="1:9" ht="16.5">
      <c r="A22" s="3" t="s">
        <v>40</v>
      </c>
      <c r="B22" s="4" t="s">
        <v>20</v>
      </c>
      <c r="C22" s="7" t="s">
        <v>7</v>
      </c>
      <c r="D22" s="20">
        <v>86400</v>
      </c>
      <c r="E22" s="41" t="s">
        <v>35</v>
      </c>
      <c r="F22" s="22"/>
      <c r="G22" s="28">
        <f>D22*$C$7</f>
        <v>4147200</v>
      </c>
      <c r="H22" s="29"/>
      <c r="I22" s="30" t="e">
        <f>D22*E22*$C$7</f>
        <v>#VALUE!</v>
      </c>
    </row>
    <row r="23" spans="1:9" ht="16.5">
      <c r="A23" s="3" t="s">
        <v>41</v>
      </c>
      <c r="B23" s="4" t="s">
        <v>21</v>
      </c>
      <c r="C23" s="7" t="s">
        <v>5</v>
      </c>
      <c r="D23" s="20">
        <v>59870</v>
      </c>
      <c r="E23" s="41" t="s">
        <v>35</v>
      </c>
      <c r="F23" s="22"/>
      <c r="G23" s="28">
        <f>D23*$C$7</f>
        <v>2873760</v>
      </c>
      <c r="H23" s="29"/>
      <c r="I23" s="30" t="e">
        <f>D23*E23*$C$7</f>
        <v>#VALUE!</v>
      </c>
    </row>
    <row r="24" ht="9.75" customHeight="1"/>
    <row r="25" spans="1:9" ht="15">
      <c r="A25" s="10"/>
      <c r="B25" s="18" t="s">
        <v>24</v>
      </c>
      <c r="C25" s="19"/>
      <c r="D25" s="21"/>
      <c r="E25" s="21"/>
      <c r="F25" s="1"/>
      <c r="G25" s="21"/>
      <c r="H25" s="26"/>
      <c r="I25" s="31"/>
    </row>
    <row r="26" spans="1:9" ht="16.5">
      <c r="A26" s="3" t="s">
        <v>42</v>
      </c>
      <c r="B26" s="4" t="s">
        <v>27</v>
      </c>
      <c r="C26" s="7" t="s">
        <v>5</v>
      </c>
      <c r="D26" s="20">
        <v>265</v>
      </c>
      <c r="E26" s="41" t="s">
        <v>35</v>
      </c>
      <c r="F26" s="22"/>
      <c r="G26" s="28">
        <f aca="true" t="shared" si="0" ref="G26:G34">D26*$C$7</f>
        <v>12720</v>
      </c>
      <c r="H26" s="29"/>
      <c r="I26" s="30" t="e">
        <f aca="true" t="shared" si="1" ref="I26:I34">D26*E26*$C$7</f>
        <v>#VALUE!</v>
      </c>
    </row>
    <row r="27" spans="1:9" ht="16.5">
      <c r="A27" s="3" t="s">
        <v>43</v>
      </c>
      <c r="B27" s="4" t="s">
        <v>10</v>
      </c>
      <c r="C27" s="7" t="s">
        <v>5</v>
      </c>
      <c r="D27" s="20">
        <v>195</v>
      </c>
      <c r="E27" s="41" t="s">
        <v>35</v>
      </c>
      <c r="F27" s="22"/>
      <c r="G27" s="28">
        <f t="shared" si="0"/>
        <v>9360</v>
      </c>
      <c r="H27" s="29"/>
      <c r="I27" s="30" t="e">
        <f t="shared" si="1"/>
        <v>#VALUE!</v>
      </c>
    </row>
    <row r="28" spans="1:9" ht="16.5">
      <c r="A28" s="3" t="s">
        <v>44</v>
      </c>
      <c r="B28" s="4" t="s">
        <v>11</v>
      </c>
      <c r="C28" s="7" t="s">
        <v>5</v>
      </c>
      <c r="D28" s="20">
        <v>260</v>
      </c>
      <c r="E28" s="41" t="s">
        <v>35</v>
      </c>
      <c r="F28" s="22"/>
      <c r="G28" s="28">
        <f t="shared" si="0"/>
        <v>12480</v>
      </c>
      <c r="H28" s="29"/>
      <c r="I28" s="30" t="e">
        <f t="shared" si="1"/>
        <v>#VALUE!</v>
      </c>
    </row>
    <row r="29" spans="1:9" ht="16.5">
      <c r="A29" s="3" t="s">
        <v>45</v>
      </c>
      <c r="B29" s="4" t="s">
        <v>26</v>
      </c>
      <c r="C29" s="7" t="s">
        <v>5</v>
      </c>
      <c r="D29" s="20">
        <v>100</v>
      </c>
      <c r="E29" s="41" t="s">
        <v>35</v>
      </c>
      <c r="F29" s="22"/>
      <c r="G29" s="28">
        <f t="shared" si="0"/>
        <v>4800</v>
      </c>
      <c r="H29" s="29"/>
      <c r="I29" s="30" t="e">
        <f t="shared" si="1"/>
        <v>#VALUE!</v>
      </c>
    </row>
    <row r="30" spans="1:9" ht="16.5">
      <c r="A30" s="3" t="s">
        <v>46</v>
      </c>
      <c r="B30" s="4" t="s">
        <v>12</v>
      </c>
      <c r="C30" s="7" t="s">
        <v>5</v>
      </c>
      <c r="D30" s="20">
        <v>300</v>
      </c>
      <c r="E30" s="41" t="s">
        <v>35</v>
      </c>
      <c r="F30" s="22"/>
      <c r="G30" s="28">
        <f t="shared" si="0"/>
        <v>14400</v>
      </c>
      <c r="H30" s="29"/>
      <c r="I30" s="30" t="e">
        <f t="shared" si="1"/>
        <v>#VALUE!</v>
      </c>
    </row>
    <row r="31" spans="1:9" ht="16.5">
      <c r="A31" s="3" t="s">
        <v>47</v>
      </c>
      <c r="B31" s="4" t="s">
        <v>33</v>
      </c>
      <c r="C31" s="7" t="s">
        <v>5</v>
      </c>
      <c r="D31" s="20">
        <v>5</v>
      </c>
      <c r="E31" s="41" t="s">
        <v>35</v>
      </c>
      <c r="F31" s="22"/>
      <c r="G31" s="28">
        <f t="shared" si="0"/>
        <v>240</v>
      </c>
      <c r="H31" s="29"/>
      <c r="I31" s="30" t="e">
        <f t="shared" si="1"/>
        <v>#VALUE!</v>
      </c>
    </row>
    <row r="32" spans="1:9" ht="16.5">
      <c r="A32" s="3" t="s">
        <v>48</v>
      </c>
      <c r="B32" s="4" t="s">
        <v>28</v>
      </c>
      <c r="C32" s="7" t="s">
        <v>5</v>
      </c>
      <c r="D32" s="20">
        <v>35</v>
      </c>
      <c r="E32" s="41" t="s">
        <v>35</v>
      </c>
      <c r="F32" s="22"/>
      <c r="G32" s="28">
        <f t="shared" si="0"/>
        <v>1680</v>
      </c>
      <c r="H32" s="29"/>
      <c r="I32" s="30" t="e">
        <f t="shared" si="1"/>
        <v>#VALUE!</v>
      </c>
    </row>
    <row r="33" spans="1:9" ht="16.5">
      <c r="A33" s="3" t="s">
        <v>49</v>
      </c>
      <c r="B33" s="4" t="s">
        <v>25</v>
      </c>
      <c r="C33" s="7" t="s">
        <v>5</v>
      </c>
      <c r="D33" s="20">
        <v>2</v>
      </c>
      <c r="E33" s="41" t="s">
        <v>35</v>
      </c>
      <c r="F33" s="22"/>
      <c r="G33" s="28">
        <f t="shared" si="0"/>
        <v>96</v>
      </c>
      <c r="H33" s="29"/>
      <c r="I33" s="30" t="e">
        <f t="shared" si="1"/>
        <v>#VALUE!</v>
      </c>
    </row>
    <row r="34" spans="1:9" ht="16.5">
      <c r="A34" s="3" t="s">
        <v>50</v>
      </c>
      <c r="B34" s="4" t="s">
        <v>13</v>
      </c>
      <c r="C34" s="7" t="s">
        <v>5</v>
      </c>
      <c r="D34" s="20">
        <v>2</v>
      </c>
      <c r="E34" s="41" t="s">
        <v>35</v>
      </c>
      <c r="F34" s="22"/>
      <c r="G34" s="28">
        <f t="shared" si="0"/>
        <v>96</v>
      </c>
      <c r="H34" s="29"/>
      <c r="I34" s="30" t="e">
        <f t="shared" si="1"/>
        <v>#VALUE!</v>
      </c>
    </row>
    <row r="35" ht="9.75" customHeight="1"/>
    <row r="36" spans="1:9" ht="15">
      <c r="A36" s="3"/>
      <c r="B36" s="15" t="s">
        <v>29</v>
      </c>
      <c r="C36" s="17"/>
      <c r="D36" s="16"/>
      <c r="E36" s="24"/>
      <c r="F36" s="22"/>
      <c r="G36" s="24"/>
      <c r="H36" s="29"/>
      <c r="I36" s="32" t="e">
        <f>SUM(I12:I35)</f>
        <v>#VALUE!</v>
      </c>
    </row>
    <row r="37" spans="6:8" ht="12" customHeight="1">
      <c r="F37" s="1"/>
      <c r="H37" s="1"/>
    </row>
    <row r="38" spans="4:8" ht="15">
      <c r="D38" s="46"/>
      <c r="F38" s="1"/>
      <c r="H38" s="1"/>
    </row>
    <row r="39" spans="4:9" ht="15">
      <c r="D39" s="46"/>
      <c r="F39" s="1"/>
      <c r="H39" s="1"/>
      <c r="I39"/>
    </row>
    <row r="40" spans="4:8" ht="15">
      <c r="D40" s="46"/>
      <c r="F40" s="1"/>
      <c r="H40" s="1"/>
    </row>
    <row r="41" spans="6:8" ht="15">
      <c r="F41" s="1"/>
      <c r="H41" s="1"/>
    </row>
    <row r="42" spans="6:8" ht="15">
      <c r="F42" s="1"/>
      <c r="H42" s="1"/>
    </row>
    <row r="43" spans="6:8" ht="15">
      <c r="F43" s="1"/>
      <c r="H43" s="1"/>
    </row>
    <row r="44" spans="6:8" ht="15">
      <c r="F44" s="1"/>
      <c r="H44" s="1"/>
    </row>
    <row r="45" spans="6:8" ht="15">
      <c r="F45" s="1"/>
      <c r="H45" s="1"/>
    </row>
    <row r="46" spans="6:8" ht="15">
      <c r="F46" s="1"/>
      <c r="H46" s="1"/>
    </row>
    <row r="47" spans="6:8" ht="15">
      <c r="F47" s="1"/>
      <c r="H47" s="1"/>
    </row>
    <row r="48" spans="6:8" ht="15">
      <c r="F48" s="1"/>
      <c r="H48" s="1"/>
    </row>
    <row r="49" spans="6:8" ht="15">
      <c r="F49" s="1"/>
      <c r="H49" s="1"/>
    </row>
    <row r="50" spans="6:8" ht="15">
      <c r="F50" s="1"/>
      <c r="H50" s="1"/>
    </row>
    <row r="51" spans="6:8" ht="15">
      <c r="F51" s="1"/>
      <c r="H51" s="1"/>
    </row>
    <row r="52" spans="6:8" ht="15">
      <c r="F52" s="1"/>
      <c r="H52" s="1"/>
    </row>
    <row r="53" spans="6:8" ht="15"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</sheetData>
  <sheetProtection password="CA9C" sheet="1" objects="1" scenarios="1"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Schindler</dc:creator>
  <cp:keywords/>
  <dc:description/>
  <cp:lastModifiedBy>Jana Kotoučková</cp:lastModifiedBy>
  <cp:lastPrinted>2022-05-13T10:04:59Z</cp:lastPrinted>
  <dcterms:created xsi:type="dcterms:W3CDTF">2018-05-04T08:14:52Z</dcterms:created>
  <dcterms:modified xsi:type="dcterms:W3CDTF">2022-05-30T08:55:19Z</dcterms:modified>
  <cp:category/>
  <cp:version/>
  <cp:contentType/>
  <cp:contentStatus/>
</cp:coreProperties>
</file>