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19440" windowHeight="12435" activeTab="2"/>
  </bookViews>
  <sheets>
    <sheet name="Krycí list" sheetId="1" r:id="rId1"/>
    <sheet name="Rekapitulace objektů" sheetId="2" r:id="rId2"/>
    <sheet name="Rozpočet s výkazem výměr" sheetId="3" r:id="rId3"/>
  </sheets>
  <definedNames/>
  <calcPr calcId="145621"/>
</workbook>
</file>

<file path=xl/sharedStrings.xml><?xml version="1.0" encoding="utf-8"?>
<sst xmlns="http://schemas.openxmlformats.org/spreadsheetml/2006/main" count="155" uniqueCount="90">
  <si>
    <t>KRYCÍ LIST</t>
  </si>
  <si>
    <t>Stavba: 221120627 - Město Žďár nad Sázavou - Oprava cyklostezky ve Žďáře nad Sázavou - úsek k Pilské nádrži</t>
  </si>
  <si>
    <t/>
  </si>
  <si>
    <t>Objednatel:</t>
  </si>
  <si>
    <t>Zhotovitel dokumentace:</t>
  </si>
  <si>
    <t>Zhotovitel:</t>
  </si>
  <si>
    <t>Základní cena:</t>
  </si>
  <si>
    <t>Celkem Odbyt:</t>
  </si>
  <si>
    <t>DPH:</t>
  </si>
  <si>
    <t>Celkem Odbyt s DPH:</t>
  </si>
  <si>
    <t>Měrné jednotky:</t>
  </si>
  <si>
    <t>Počet měrných jednotek:</t>
  </si>
  <si>
    <t>Náklad na měrnou jedn.:</t>
  </si>
  <si>
    <t>Vypracoval zadání:</t>
  </si>
  <si>
    <t>Vypracoval nabídku:</t>
  </si>
  <si>
    <t>Datum zadání:</t>
  </si>
  <si>
    <t>22.03.2022</t>
  </si>
  <si>
    <t>Datum vypracování nabídky:</t>
  </si>
  <si>
    <t>Rekapitulace</t>
  </si>
  <si>
    <t>Odbyt</t>
  </si>
  <si>
    <t>Celkem</t>
  </si>
  <si>
    <t>DPH</t>
  </si>
  <si>
    <t>Celkem s DPH</t>
  </si>
  <si>
    <t>221120627 - Město Žďár nad Sázavou - Oprava cyklostezky ve Žďáře nad Sázavou - úsek k Pilské nádrži</t>
  </si>
  <si>
    <t>S 01 - Oprava povrchu stávající cyklostezky - 410 x 3,5 m</t>
  </si>
  <si>
    <t>1 - Zemní práce</t>
  </si>
  <si>
    <t>5 - Komunikace</t>
  </si>
  <si>
    <t>9 - Doplňující práce na komunikaci</t>
  </si>
  <si>
    <t>99 - Staveništní přesun hmot</t>
  </si>
  <si>
    <t>Rozpočet s výkazem výměr</t>
  </si>
  <si>
    <t>Poř.č.</t>
  </si>
  <si>
    <t>Položka</t>
  </si>
  <si>
    <t>Text</t>
  </si>
  <si>
    <t>MJ</t>
  </si>
  <si>
    <t>Počet</t>
  </si>
  <si>
    <t>Sazba DPH</t>
  </si>
  <si>
    <t>Jednotková cena</t>
  </si>
  <si>
    <t>001</t>
  </si>
  <si>
    <t>072002000.R</t>
  </si>
  <si>
    <t>Dopravně inženýrské opatření, návrh, povolení, D+M+demontáž</t>
  </si>
  <si>
    <t>kpl</t>
  </si>
  <si>
    <t>002</t>
  </si>
  <si>
    <t>113154253</t>
  </si>
  <si>
    <t>Frézování živičného krytu tl 50 mm pruh š přes 0,5 do 1 m pl přes 500 do 1000 m2 s překážkami v trase</t>
  </si>
  <si>
    <t>m2</t>
  </si>
  <si>
    <t>2 úseky, s příčným přesunem: 410*3,5+43+22=1500,000000</t>
  </si>
  <si>
    <t>003</t>
  </si>
  <si>
    <t>573231111</t>
  </si>
  <si>
    <t>Postřik živičný spojovací ze silniční emulze v množství do 0,7 kg/m2</t>
  </si>
  <si>
    <t>004</t>
  </si>
  <si>
    <t>577143111</t>
  </si>
  <si>
    <t>Asf bet vrstva obrusná  ACO8 ( ABJ )I tl 50mm š do 3 m z nemodifikovaného asfaltu</t>
  </si>
  <si>
    <t>005</t>
  </si>
  <si>
    <t>915223111</t>
  </si>
  <si>
    <t>Varovný pás z plastu pro orientaci nevidomých šířky 420 mm</t>
  </si>
  <si>
    <t>m</t>
  </si>
  <si>
    <t>(5+8)*0,42=5,460000</t>
  </si>
  <si>
    <t>006</t>
  </si>
  <si>
    <t>919731121</t>
  </si>
  <si>
    <t>Zarovnání styčné plochy podkladu nebo krytu živičného tl do 50 mm</t>
  </si>
  <si>
    <t>13+8+2*3,5=28,000000</t>
  </si>
  <si>
    <t>007</t>
  </si>
  <si>
    <t>919732211</t>
  </si>
  <si>
    <t>Styčná spára napojení nového živičného povrchu na stávající za tepla š 15 mm hl 25 mm s prořezáním</t>
  </si>
  <si>
    <t>008</t>
  </si>
  <si>
    <t>919735111</t>
  </si>
  <si>
    <t>Řezání stávajícího živičného krytu tl. Do 50 mm</t>
  </si>
  <si>
    <t>009</t>
  </si>
  <si>
    <t>938908411</t>
  </si>
  <si>
    <t>Čištění vozovek splachováním vodou</t>
  </si>
  <si>
    <t>010</t>
  </si>
  <si>
    <t>99.R</t>
  </si>
  <si>
    <t>Informační plachta (výroba, umístění, po odbu prací odstranění)</t>
  </si>
  <si>
    <t>KPL</t>
  </si>
  <si>
    <t>011</t>
  </si>
  <si>
    <t>997221551</t>
  </si>
  <si>
    <t>Vodorovná doprava suti ze sypkých materiálů do 1 km</t>
  </si>
  <si>
    <t>t</t>
  </si>
  <si>
    <t>012</t>
  </si>
  <si>
    <t>997221559</t>
  </si>
  <si>
    <t>Příplatek ZKD 1 km u vodorovné dopravy suti ze sypkých materiálů</t>
  </si>
  <si>
    <t>172,5*9=1552,500000</t>
  </si>
  <si>
    <t>013</t>
  </si>
  <si>
    <t>998225111</t>
  </si>
  <si>
    <t>přesun hmot pro pozemní komunikace s krytem z kamene, monolitickým betonovým nebo živičným</t>
  </si>
  <si>
    <t>S 01 - Oprava povrchu stávající cyklostezky - 540 x 3,5 m</t>
  </si>
  <si>
    <t>1890</t>
  </si>
  <si>
    <t>217,35</t>
  </si>
  <si>
    <t>1956,15</t>
  </si>
  <si>
    <t>246,55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</si>
</sst>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theme="1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ck"/>
    </border>
    <border>
      <left/>
      <right/>
      <top style="thin">
        <color rgb="FFB2B2B2"/>
      </top>
      <bottom style="thin">
        <color rgb="FFB2B2B2"/>
      </bottom>
    </border>
    <border>
      <left/>
      <right/>
      <top style="medium">
        <color indexed="8"/>
      </top>
      <bottom/>
    </border>
    <border>
      <left/>
      <right/>
      <top/>
      <bottom style="medium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 style="thin">
        <color rgb="FFB2B2B2"/>
      </left>
      <right/>
      <top style="thin">
        <color rgb="FFB2B2B2"/>
      </top>
      <bottom/>
    </border>
    <border>
      <left/>
      <right/>
      <top style="thin">
        <color rgb="FFB2B2B2"/>
      </top>
      <bottom/>
    </border>
    <border>
      <left/>
      <right/>
      <top style="medium"/>
      <bottom style="thin"/>
    </border>
    <border>
      <left style="thin">
        <color rgb="FFB2B2B2"/>
      </left>
      <right/>
      <top style="thin"/>
      <bottom style="thin">
        <color rgb="FFB2B2B2"/>
      </bottom>
    </border>
    <border>
      <left/>
      <right/>
      <top style="thin"/>
      <bottom style="thin">
        <color rgb="FFB2B2B2"/>
      </bottom>
    </border>
    <border>
      <left/>
      <right style="thin">
        <color rgb="FFB2B2B2"/>
      </right>
      <top style="thin"/>
      <bottom style="thin">
        <color rgb="FFB2B2B2"/>
      </bottom>
    </border>
    <border>
      <left style="thin"/>
      <right/>
      <top style="thin"/>
      <bottom/>
    </border>
    <border>
      <left/>
      <right style="thin">
        <color rgb="FFB2B2B2"/>
      </right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2" fillId="0" borderId="0">
      <alignment horizontal="right" vertical="center"/>
      <protection/>
    </xf>
  </cellStyleXfs>
  <cellXfs count="97">
    <xf numFmtId="0" fontId="0" fillId="0" borderId="0" xfId="0" applyFont="1"/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9" fontId="4" fillId="2" borderId="1" xfId="0" applyNumberFormat="1" applyFont="1" applyFill="1" applyBorder="1" applyAlignment="1">
      <alignment horizontal="left" vertical="center"/>
    </xf>
    <xf numFmtId="0" fontId="0" fillId="2" borderId="0" xfId="0" applyFont="1" applyFill="1"/>
    <xf numFmtId="49" fontId="4" fillId="2" borderId="0" xfId="0" applyNumberFormat="1" applyFont="1" applyFill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Alignment="1">
      <alignment horizontal="right" vertical="center"/>
    </xf>
    <xf numFmtId="4" fontId="5" fillId="3" borderId="0" xfId="0" applyNumberFormat="1" applyFont="1" applyFill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3" xfId="0" applyFont="1" applyBorder="1"/>
    <xf numFmtId="49" fontId="7" fillId="2" borderId="4" xfId="0" applyNumberFormat="1" applyFont="1" applyFill="1" applyBorder="1" applyAlignment="1">
      <alignment horizontal="left" vertical="center"/>
    </xf>
    <xf numFmtId="49" fontId="8" fillId="4" borderId="1" xfId="0" applyNumberFormat="1" applyFont="1" applyFill="1" applyBorder="1" applyAlignment="1">
      <alignment horizontal="right" vertical="center"/>
    </xf>
    <xf numFmtId="49" fontId="8" fillId="4" borderId="2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49" fontId="8" fillId="2" borderId="2" xfId="0" applyNumberFormat="1" applyFont="1" applyFill="1" applyBorder="1" applyAlignment="1">
      <alignment horizontal="right" vertical="center"/>
    </xf>
    <xf numFmtId="164" fontId="9" fillId="4" borderId="2" xfId="0" applyNumberFormat="1" applyFont="1" applyFill="1" applyBorder="1" applyAlignment="1">
      <alignment horizontal="left" vertical="center"/>
    </xf>
    <xf numFmtId="49" fontId="9" fillId="4" borderId="1" xfId="0" applyNumberFormat="1" applyFont="1" applyFill="1" applyBorder="1" applyAlignment="1">
      <alignment horizontal="left" vertical="center"/>
    </xf>
    <xf numFmtId="164" fontId="10" fillId="4" borderId="2" xfId="0" applyNumberFormat="1" applyFont="1" applyFill="1" applyBorder="1" applyAlignment="1">
      <alignment horizontal="left" vertical="center"/>
    </xf>
    <xf numFmtId="49" fontId="9" fillId="4" borderId="5" xfId="0" applyNumberFormat="1" applyFont="1" applyFill="1" applyBorder="1" applyAlignment="1">
      <alignment horizontal="left" vertical="center"/>
    </xf>
    <xf numFmtId="164" fontId="10" fillId="4" borderId="6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49" fontId="3" fillId="4" borderId="5" xfId="0" applyNumberFormat="1" applyFont="1" applyFill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left" vertical="center"/>
    </xf>
    <xf numFmtId="49" fontId="3" fillId="5" borderId="6" xfId="0" applyNumberFormat="1" applyFont="1" applyFill="1" applyBorder="1" applyAlignment="1">
      <alignment horizontal="right" vertical="center"/>
    </xf>
    <xf numFmtId="49" fontId="3" fillId="4" borderId="5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3" fillId="6" borderId="7" xfId="20" applyNumberFormat="1" applyFont="1" applyFill="1" applyBorder="1" applyAlignment="1">
      <alignment vertical="center"/>
      <protection/>
    </xf>
    <xf numFmtId="49" fontId="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5" xfId="0" applyFont="1" applyBorder="1"/>
    <xf numFmtId="49" fontId="4" fillId="0" borderId="0" xfId="0" applyNumberFormat="1" applyFont="1" applyAlignment="1">
      <alignment horizontal="left" vertical="center"/>
    </xf>
    <xf numFmtId="49" fontId="5" fillId="3" borderId="8" xfId="0" applyNumberFormat="1" applyFont="1" applyFill="1" applyBorder="1" applyAlignment="1">
      <alignment horizontal="right" vertical="center"/>
    </xf>
    <xf numFmtId="49" fontId="12" fillId="3" borderId="9" xfId="0" applyNumberFormat="1" applyFont="1" applyFill="1" applyBorder="1" applyAlignment="1">
      <alignment horizontal="right" vertical="center"/>
    </xf>
    <xf numFmtId="49" fontId="12" fillId="3" borderId="10" xfId="0" applyNumberFormat="1" applyFont="1" applyFill="1" applyBorder="1" applyAlignment="1">
      <alignment horizontal="right" vertical="center"/>
    </xf>
    <xf numFmtId="4" fontId="12" fillId="3" borderId="11" xfId="0" applyNumberFormat="1" applyFont="1" applyFill="1" applyBorder="1" applyAlignment="1">
      <alignment horizontal="right" vertical="center"/>
    </xf>
    <xf numFmtId="49" fontId="12" fillId="3" borderId="12" xfId="0" applyNumberFormat="1" applyFont="1" applyFill="1" applyBorder="1" applyAlignment="1">
      <alignment horizontal="right" vertical="center"/>
    </xf>
    <xf numFmtId="49" fontId="12" fillId="3" borderId="0" xfId="0" applyNumberFormat="1" applyFont="1" applyFill="1" applyAlignment="1">
      <alignment horizontal="right" vertical="center"/>
    </xf>
    <xf numFmtId="4" fontId="12" fillId="3" borderId="13" xfId="0" applyNumberFormat="1" applyFont="1" applyFill="1" applyBorder="1" applyAlignment="1">
      <alignment horizontal="right" vertical="center"/>
    </xf>
    <xf numFmtId="49" fontId="12" fillId="3" borderId="14" xfId="0" applyNumberFormat="1" applyFont="1" applyFill="1" applyBorder="1" applyAlignment="1">
      <alignment horizontal="right" vertical="center"/>
    </xf>
    <xf numFmtId="49" fontId="12" fillId="3" borderId="8" xfId="0" applyNumberFormat="1" applyFont="1" applyFill="1" applyBorder="1" applyAlignment="1">
      <alignment horizontal="right" vertical="center"/>
    </xf>
    <xf numFmtId="4" fontId="12" fillId="3" borderId="15" xfId="0" applyNumberFormat="1" applyFont="1" applyFill="1" applyBorder="1" applyAlignment="1">
      <alignment horizontal="right" vertical="center"/>
    </xf>
    <xf numFmtId="0" fontId="0" fillId="3" borderId="0" xfId="0" applyFont="1" applyFill="1"/>
    <xf numFmtId="49" fontId="6" fillId="3" borderId="0" xfId="0" applyNumberFormat="1" applyFont="1" applyFill="1" applyAlignment="1">
      <alignment horizontal="right" vertical="center"/>
    </xf>
    <xf numFmtId="4" fontId="6" fillId="3" borderId="0" xfId="0" applyNumberFormat="1" applyFont="1" applyFill="1" applyAlignment="1">
      <alignment horizontal="right" vertical="center"/>
    </xf>
    <xf numFmtId="0" fontId="13" fillId="6" borderId="16" xfId="20" applyNumberFormat="1" applyFont="1" applyFill="1" applyBorder="1" applyAlignment="1">
      <alignment horizontal="center" vertical="center"/>
      <protection/>
    </xf>
    <xf numFmtId="4" fontId="7" fillId="2" borderId="17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right" vertical="center"/>
    </xf>
    <xf numFmtId="49" fontId="3" fillId="4" borderId="18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4" fontId="7" fillId="2" borderId="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6" borderId="19" xfId="20" applyNumberFormat="1" applyFont="1" applyFill="1" applyBorder="1" applyAlignment="1">
      <alignment horizontal="left" vertical="center"/>
      <protection/>
    </xf>
    <xf numFmtId="49" fontId="15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6" fillId="0" borderId="0" xfId="0" applyFont="1"/>
    <xf numFmtId="0" fontId="8" fillId="0" borderId="6" xfId="0" applyFont="1" applyBorder="1" applyAlignment="1">
      <alignment horizontal="center" vertical="center"/>
    </xf>
    <xf numFmtId="0" fontId="3" fillId="6" borderId="0" xfId="20" applyNumberFormat="1" applyFont="1" applyFill="1" applyBorder="1" applyAlignment="1">
      <alignment horizontal="center" vertical="center"/>
      <protection/>
    </xf>
    <xf numFmtId="49" fontId="3" fillId="7" borderId="0" xfId="0" applyNumberFormat="1" applyFont="1" applyFill="1" applyAlignment="1">
      <alignment horizontal="left" vertical="center"/>
    </xf>
    <xf numFmtId="49" fontId="8" fillId="4" borderId="2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left" vertical="center" indent="6"/>
    </xf>
    <xf numFmtId="0" fontId="0" fillId="0" borderId="23" xfId="0" applyFont="1" applyBorder="1"/>
    <xf numFmtId="0" fontId="3" fillId="6" borderId="24" xfId="20" applyNumberFormat="1" applyFont="1" applyFill="1" applyBorder="1" applyAlignment="1">
      <alignment horizontal="left" vertical="center"/>
      <protection/>
    </xf>
    <xf numFmtId="0" fontId="3" fillId="6" borderId="19" xfId="20" applyNumberFormat="1" applyFont="1" applyFill="1" applyBorder="1" applyAlignment="1">
      <alignment horizontal="left" vertical="center"/>
      <protection/>
    </xf>
    <xf numFmtId="0" fontId="3" fillId="6" borderId="25" xfId="20" applyNumberFormat="1" applyFont="1" applyFill="1" applyBorder="1" applyAlignment="1">
      <alignment horizontal="center" vertical="center"/>
      <protection/>
    </xf>
    <xf numFmtId="0" fontId="3" fillId="6" borderId="26" xfId="20" applyNumberFormat="1" applyFont="1" applyFill="1" applyBorder="1" applyAlignment="1">
      <alignment horizontal="center" vertical="center"/>
      <protection/>
    </xf>
    <xf numFmtId="49" fontId="7" fillId="2" borderId="22" xfId="0" applyNumberFormat="1" applyFont="1" applyFill="1" applyBorder="1" applyAlignment="1">
      <alignment horizontal="left" vertical="center" indent="2"/>
    </xf>
    <xf numFmtId="49" fontId="7" fillId="2" borderId="22" xfId="0" applyNumberFormat="1" applyFont="1" applyFill="1" applyBorder="1" applyAlignment="1">
      <alignment horizontal="left" vertical="center" indent="4"/>
    </xf>
    <xf numFmtId="49" fontId="15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6" borderId="28" xfId="20" applyNumberFormat="1" applyFont="1" applyFill="1" applyBorder="1" applyAlignment="1">
      <alignment horizontal="center" vertical="center"/>
      <protection/>
    </xf>
    <xf numFmtId="0" fontId="3" fillId="6" borderId="29" xfId="20" applyNumberFormat="1" applyFont="1" applyFill="1" applyBorder="1" applyAlignment="1">
      <alignment horizontal="center" vertical="center"/>
      <protection/>
    </xf>
    <xf numFmtId="0" fontId="3" fillId="6" borderId="30" xfId="20" applyNumberFormat="1" applyFont="1" applyFill="1" applyBorder="1" applyAlignment="1">
      <alignment horizontal="center" vertical="center"/>
      <protection/>
    </xf>
    <xf numFmtId="0" fontId="13" fillId="6" borderId="31" xfId="20" applyNumberFormat="1" applyFont="1" applyFill="1" applyBorder="1" applyAlignment="1">
      <alignment horizontal="center" vertical="center"/>
      <protection/>
    </xf>
    <xf numFmtId="0" fontId="13" fillId="6" borderId="5" xfId="20" applyNumberFormat="1" applyFont="1" applyFill="1" applyBorder="1" applyAlignment="1">
      <alignment horizontal="center" vertical="center"/>
      <protection/>
    </xf>
    <xf numFmtId="0" fontId="13" fillId="6" borderId="32" xfId="20" applyNumberFormat="1" applyFont="1" applyFill="1" applyBorder="1" applyAlignment="1">
      <alignment horizontal="center" vertical="center"/>
      <protection/>
    </xf>
    <xf numFmtId="49" fontId="3" fillId="7" borderId="0" xfId="0" applyNumberFormat="1" applyFont="1" applyFill="1" applyAlignment="1">
      <alignment horizontal="center" vertical="center"/>
    </xf>
    <xf numFmtId="49" fontId="7" fillId="2" borderId="33" xfId="0" applyNumberFormat="1" applyFont="1" applyFill="1" applyBorder="1" applyAlignment="1">
      <alignment horizontal="left" vertical="center" indent="6"/>
    </xf>
    <xf numFmtId="0" fontId="11" fillId="0" borderId="1" xfId="0" applyFont="1" applyBorder="1" applyAlignment="1">
      <alignment horizontal="left" vertical="center"/>
    </xf>
    <xf numFmtId="49" fontId="7" fillId="2" borderId="33" xfId="0" applyNumberFormat="1" applyFont="1" applyFill="1" applyBorder="1" applyAlignment="1">
      <alignment horizontal="left" vertical="center" indent="2"/>
    </xf>
    <xf numFmtId="49" fontId="7" fillId="2" borderId="33" xfId="0" applyNumberFormat="1" applyFont="1" applyFill="1" applyBorder="1" applyAlignment="1">
      <alignment horizontal="left" vertical="center" indent="4"/>
    </xf>
    <xf numFmtId="49" fontId="1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4" borderId="31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3" fillId="4" borderId="3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49" fontId="2" fillId="8" borderId="0" xfId="0" applyNumberFormat="1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>
          <bgColor indexed="41"/>
        </patternFill>
      </fill>
      <border/>
    </dxf>
    <dxf>
      <fill>
        <patternFill>
          <bgColor indexed="15"/>
        </patternFill>
      </fill>
      <border/>
    </dxf>
    <dxf>
      <fill>
        <patternFill>
          <bgColor indexed="49"/>
        </patternFill>
      </fill>
      <border/>
    </dxf>
    <dxf>
      <fill>
        <patternFill>
          <bgColor indexed="41"/>
        </patternFill>
      </fill>
      <border/>
    </dxf>
    <dxf>
      <fill>
        <patternFill>
          <bgColor indexed="15"/>
        </patternFill>
      </fill>
      <border/>
    </dxf>
    <dxf>
      <fill>
        <patternFill>
          <bgColor indexed="4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2"/>
  <sheetViews>
    <sheetView workbookViewId="0" topLeftCell="A1">
      <selection activeCell="A1" sqref="A1:E1"/>
    </sheetView>
  </sheetViews>
  <sheetFormatPr defaultColWidth="8.00390625" defaultRowHeight="15"/>
  <cols>
    <col min="1" max="1" width="23.7109375" style="0" customWidth="1"/>
    <col min="2" max="2" width="36.7109375" style="0" customWidth="1"/>
    <col min="3" max="3" width="6.00390625" style="0" customWidth="1"/>
    <col min="4" max="4" width="31.57421875" style="0" customWidth="1"/>
    <col min="5" max="5" width="27.00390625" style="0" customWidth="1"/>
  </cols>
  <sheetData>
    <row r="1" spans="1:5" ht="15" customHeight="1" collapsed="1">
      <c r="A1" s="1" t="s">
        <v>0</v>
      </c>
      <c r="B1" s="1"/>
      <c r="C1" s="1"/>
      <c r="D1" s="1"/>
      <c r="E1" s="1"/>
    </row>
    <row r="2" spans="1:5" ht="35.25" customHeight="1">
      <c r="A2" s="1" t="s">
        <v>1</v>
      </c>
      <c r="B2" s="1"/>
      <c r="C2" s="1"/>
      <c r="D2" s="1"/>
      <c r="E2" s="1"/>
    </row>
    <row r="3" spans="1:5" ht="15">
      <c r="A3" s="66" t="s">
        <v>2</v>
      </c>
      <c r="B3" s="66"/>
      <c r="C3" s="66"/>
      <c r="D3" s="66"/>
      <c r="E3" s="66"/>
    </row>
    <row r="4" spans="1:5" ht="16.5">
      <c r="A4" s="15" t="s">
        <v>3</v>
      </c>
      <c r="B4" s="24" t="s">
        <v>2</v>
      </c>
      <c r="C4" s="5"/>
      <c r="D4" s="4"/>
      <c r="E4" s="4"/>
    </row>
    <row r="5" spans="1:5" ht="16.5" customHeight="1">
      <c r="A5" s="16" t="s">
        <v>4</v>
      </c>
      <c r="B5" s="24" t="s">
        <v>2</v>
      </c>
      <c r="C5" s="5"/>
      <c r="D5" s="6"/>
      <c r="E5" s="6"/>
    </row>
    <row r="6" spans="1:5" ht="16.5" customHeight="1">
      <c r="A6" s="17" t="s">
        <v>5</v>
      </c>
      <c r="B6" s="25" t="s">
        <v>2</v>
      </c>
      <c r="C6" s="5"/>
      <c r="D6" s="7"/>
      <c r="E6" s="7"/>
    </row>
    <row r="7" spans="1:5" ht="16.5" customHeight="1">
      <c r="A7" s="32"/>
      <c r="B7" s="33"/>
      <c r="C7" s="34"/>
      <c r="D7" s="35"/>
      <c r="E7" s="35"/>
    </row>
    <row r="8" spans="2:4" ht="16.5" customHeight="1">
      <c r="B8" s="8" t="s">
        <v>6</v>
      </c>
      <c r="C8" s="8"/>
      <c r="D8" s="9" t="s">
        <v>2</v>
      </c>
    </row>
    <row r="9" spans="2:4" ht="15" customHeight="1">
      <c r="B9" s="8"/>
      <c r="C9" s="36"/>
      <c r="D9" s="9"/>
    </row>
    <row r="10" spans="2:4" ht="15.75" customHeight="1">
      <c r="B10" s="37" t="s">
        <v>7</v>
      </c>
      <c r="C10" s="38"/>
      <c r="D10" s="39">
        <f>'Rozpočet s výkazem výměr'!I6</f>
        <v>0</v>
      </c>
    </row>
    <row r="11" spans="2:4" ht="20.25" customHeight="1">
      <c r="B11" s="40" t="s">
        <v>8</v>
      </c>
      <c r="C11" s="41"/>
      <c r="D11" s="42">
        <f>'Rozpočet s výkazem výměr'!J6</f>
        <v>0</v>
      </c>
    </row>
    <row r="12" spans="2:4" ht="19.5" customHeight="1">
      <c r="B12" s="40" t="s">
        <v>9</v>
      </c>
      <c r="C12" s="41"/>
      <c r="D12" s="42">
        <f>'Rozpočet s výkazem výměr'!K6</f>
        <v>0</v>
      </c>
    </row>
    <row r="13" spans="2:4" ht="19.5" customHeight="1">
      <c r="B13" s="40" t="s">
        <v>2</v>
      </c>
      <c r="C13" s="41"/>
      <c r="D13" s="42" t="s">
        <v>2</v>
      </c>
    </row>
    <row r="14" spans="2:4" ht="19.5" customHeight="1">
      <c r="B14" s="40" t="s">
        <v>2</v>
      </c>
      <c r="C14" s="41"/>
      <c r="D14" s="42" t="s">
        <v>2</v>
      </c>
    </row>
    <row r="15" spans="2:4" ht="19.5" customHeight="1">
      <c r="B15" s="43" t="s">
        <v>2</v>
      </c>
      <c r="C15" s="44"/>
      <c r="D15" s="45" t="s">
        <v>2</v>
      </c>
    </row>
    <row r="16" spans="2:4" ht="20.25" customHeight="1">
      <c r="B16" s="8"/>
      <c r="C16" s="8"/>
      <c r="D16" s="46"/>
    </row>
    <row r="17" spans="2:4" ht="15.75" customHeight="1">
      <c r="B17" s="8" t="s">
        <v>10</v>
      </c>
      <c r="C17" s="8"/>
      <c r="D17" s="47" t="s">
        <v>2</v>
      </c>
    </row>
    <row r="18" spans="2:4" ht="15" customHeight="1">
      <c r="B18" s="8" t="s">
        <v>11</v>
      </c>
      <c r="C18" s="8"/>
      <c r="D18" s="48">
        <v>1</v>
      </c>
    </row>
    <row r="19" spans="2:4" ht="15" customHeight="1">
      <c r="B19" s="8" t="s">
        <v>12</v>
      </c>
      <c r="C19" s="8"/>
      <c r="D19" s="48">
        <f>IF(D18=0,0,D10/D18)</f>
        <v>0</v>
      </c>
    </row>
    <row r="20" ht="15" customHeight="1"/>
    <row r="21" spans="1:5" ht="15" customHeight="1">
      <c r="A21" s="13" t="s">
        <v>13</v>
      </c>
      <c r="B21" s="19" t="s">
        <v>2</v>
      </c>
      <c r="C21" s="21"/>
      <c r="D21" s="13" t="s">
        <v>14</v>
      </c>
      <c r="E21" s="23" t="s">
        <v>2</v>
      </c>
    </row>
    <row r="22" spans="1:5" ht="15" customHeight="1">
      <c r="A22" s="14" t="s">
        <v>15</v>
      </c>
      <c r="B22" s="20" t="s">
        <v>16</v>
      </c>
      <c r="C22" s="22"/>
      <c r="D22" s="14" t="s">
        <v>17</v>
      </c>
      <c r="E22" s="18" t="s">
        <v>16</v>
      </c>
    </row>
    <row r="23" ht="15" customHeight="1"/>
  </sheetData>
  <mergeCells count="3">
    <mergeCell ref="A1:E1"/>
    <mergeCell ref="A2:E2"/>
    <mergeCell ref="A3:E3"/>
  </mergeCells>
  <printOptions/>
  <pageMargins left="0.7" right="0.7" top="0.787401575" bottom="0.7874015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3"/>
  <sheetViews>
    <sheetView workbookViewId="0" topLeftCell="A1">
      <selection activeCell="A1" sqref="A1:F1"/>
    </sheetView>
  </sheetViews>
  <sheetFormatPr defaultColWidth="8.00390625" defaultRowHeight="15" outlineLevelRow="2"/>
  <cols>
    <col min="1" max="1" width="2.28125" style="0" customWidth="1"/>
    <col min="2" max="2" width="6.7109375" style="0" customWidth="1"/>
    <col min="3" max="3" width="10.57421875" style="0" customWidth="1"/>
    <col min="4" max="4" width="38.8515625" style="0" customWidth="1"/>
    <col min="5" max="5" width="6.8515625" style="0" customWidth="1"/>
    <col min="6" max="6" width="7.00390625" style="0" customWidth="1"/>
    <col min="7" max="9" width="16.7109375" style="0" customWidth="1"/>
    <col min="10" max="10" width="7.57421875" style="0" customWidth="1" collapsed="1"/>
  </cols>
  <sheetData>
    <row r="1" spans="1:9" ht="15" customHeight="1" collapsed="1">
      <c r="A1" s="75" t="s">
        <v>1</v>
      </c>
      <c r="B1" s="75"/>
      <c r="C1" s="75"/>
      <c r="D1" s="75"/>
      <c r="E1" s="75"/>
      <c r="F1" s="75"/>
      <c r="G1" s="60"/>
      <c r="H1" s="60"/>
      <c r="I1" s="60"/>
    </row>
    <row r="2" spans="1:9" ht="20.1" customHeight="1">
      <c r="A2" s="76" t="s">
        <v>2</v>
      </c>
      <c r="B2" s="76"/>
      <c r="C2" s="76"/>
      <c r="D2" s="76"/>
      <c r="E2" s="76"/>
      <c r="F2" s="76"/>
      <c r="G2" s="61"/>
      <c r="H2" s="61"/>
      <c r="I2" s="61"/>
    </row>
    <row r="3" spans="1:9" ht="20.1" customHeight="1">
      <c r="A3" s="77" t="s">
        <v>18</v>
      </c>
      <c r="B3" s="77"/>
      <c r="C3" s="77"/>
      <c r="D3" s="77"/>
      <c r="E3" s="77"/>
      <c r="F3" s="77"/>
      <c r="G3" s="63"/>
      <c r="H3" s="63"/>
      <c r="I3" s="30"/>
    </row>
    <row r="4" spans="1:9" ht="17.1" customHeight="1">
      <c r="A4" s="78" t="s">
        <v>1</v>
      </c>
      <c r="B4" s="79"/>
      <c r="C4" s="79"/>
      <c r="D4" s="79"/>
      <c r="E4" s="79"/>
      <c r="F4" s="80"/>
      <c r="G4" s="81" t="s">
        <v>19</v>
      </c>
      <c r="H4" s="82"/>
      <c r="I4" s="83"/>
    </row>
    <row r="5" spans="1:9" ht="20.1" customHeight="1">
      <c r="A5" s="71" t="s">
        <v>2</v>
      </c>
      <c r="B5" s="72"/>
      <c r="C5" s="72"/>
      <c r="D5" s="72"/>
      <c r="E5" s="72"/>
      <c r="F5" s="72"/>
      <c r="G5" s="49" t="s">
        <v>20</v>
      </c>
      <c r="H5" s="64" t="s">
        <v>21</v>
      </c>
      <c r="I5" s="49" t="s">
        <v>22</v>
      </c>
    </row>
    <row r="6" spans="1:10" ht="20.1" customHeight="1">
      <c r="A6" s="73" t="s">
        <v>23</v>
      </c>
      <c r="B6" s="68"/>
      <c r="C6" s="68"/>
      <c r="D6" s="68"/>
      <c r="E6" s="12"/>
      <c r="F6" s="12"/>
      <c r="G6" s="50">
        <f>SUM('Rozpočet s výkazem výměr'!I6)</f>
        <v>0</v>
      </c>
      <c r="H6" s="50">
        <f>SUM('Rozpočet s výkazem výměr'!J6)</f>
        <v>0</v>
      </c>
      <c r="I6" s="50">
        <f>SUM('Rozpočet s výkazem výměr'!K6)</f>
        <v>0</v>
      </c>
      <c r="J6" s="51">
        <v>0</v>
      </c>
    </row>
    <row r="7" spans="1:10" ht="15">
      <c r="A7" s="74" t="s">
        <v>24</v>
      </c>
      <c r="B7" s="68"/>
      <c r="C7" s="68"/>
      <c r="D7" s="68"/>
      <c r="E7" s="12"/>
      <c r="F7" s="12"/>
      <c r="G7" s="50">
        <f>SUM('Rozpočet s výkazem výměr'!I7)</f>
        <v>0</v>
      </c>
      <c r="H7" s="50">
        <f>SUM('Rozpočet s výkazem výměr'!J7)</f>
        <v>0</v>
      </c>
      <c r="I7" s="50">
        <f>SUM('Rozpočet s výkazem výměr'!K7)</f>
        <v>0</v>
      </c>
      <c r="J7" s="51">
        <v>1</v>
      </c>
    </row>
    <row r="8" spans="1:10" ht="15" outlineLevel="1">
      <c r="A8" s="67" t="s">
        <v>25</v>
      </c>
      <c r="B8" s="68"/>
      <c r="C8" s="68"/>
      <c r="D8" s="68"/>
      <c r="E8" s="12"/>
      <c r="F8" s="12"/>
      <c r="G8" s="50">
        <f>SUM('Rozpočet s výkazem výměr'!I8)</f>
        <v>0</v>
      </c>
      <c r="H8" s="50">
        <f>SUM('Rozpočet s výkazem výměr'!J8)</f>
        <v>0</v>
      </c>
      <c r="I8" s="50">
        <f>SUM('Rozpočet s výkazem výměr'!K8)</f>
        <v>0</v>
      </c>
      <c r="J8" s="51">
        <v>2</v>
      </c>
    </row>
    <row r="9" spans="1:10" ht="15" outlineLevel="2">
      <c r="A9" s="67" t="s">
        <v>26</v>
      </c>
      <c r="B9" s="68"/>
      <c r="C9" s="68"/>
      <c r="D9" s="68"/>
      <c r="E9" s="12"/>
      <c r="F9" s="12"/>
      <c r="G9" s="50">
        <f>SUM('Rozpočet s výkazem výměr'!I15)</f>
        <v>0</v>
      </c>
      <c r="H9" s="50">
        <f>SUM('Rozpočet s výkazem výměr'!J15)</f>
        <v>0</v>
      </c>
      <c r="I9" s="50">
        <f>SUM('Rozpočet s výkazem výměr'!K15)</f>
        <v>0</v>
      </c>
      <c r="J9" s="51">
        <v>2</v>
      </c>
    </row>
    <row r="10" spans="1:10" ht="15" outlineLevel="2">
      <c r="A10" s="67" t="s">
        <v>27</v>
      </c>
      <c r="B10" s="68"/>
      <c r="C10" s="68"/>
      <c r="D10" s="68"/>
      <c r="E10" s="12"/>
      <c r="F10" s="12"/>
      <c r="G10" s="50">
        <f>SUM('Rozpočet s výkazem výměr'!I22)</f>
        <v>0</v>
      </c>
      <c r="H10" s="50">
        <f>SUM('Rozpočet s výkazem výměr'!J22)</f>
        <v>0</v>
      </c>
      <c r="I10" s="50">
        <f>SUM('Rozpočet s výkazem výměr'!K22)</f>
        <v>0</v>
      </c>
      <c r="J10" s="51">
        <v>2</v>
      </c>
    </row>
    <row r="11" spans="1:10" ht="15" outlineLevel="2">
      <c r="A11" s="67" t="s">
        <v>28</v>
      </c>
      <c r="B11" s="68"/>
      <c r="C11" s="68"/>
      <c r="D11" s="68"/>
      <c r="E11" s="12"/>
      <c r="F11" s="12"/>
      <c r="G11" s="50">
        <f>SUM('Rozpočet s výkazem výměr'!I37)</f>
        <v>0</v>
      </c>
      <c r="H11" s="50">
        <f>SUM('Rozpočet s výkazem výměr'!J37)</f>
        <v>0</v>
      </c>
      <c r="I11" s="50">
        <f>SUM('Rozpočet s výkazem výměr'!K37)</f>
        <v>0</v>
      </c>
      <c r="J11" s="51">
        <v>2</v>
      </c>
    </row>
    <row r="12" spans="1:9" ht="15" outlineLevel="2">
      <c r="A12" s="69" t="s">
        <v>1</v>
      </c>
      <c r="B12" s="70"/>
      <c r="C12" s="70"/>
      <c r="D12" s="70"/>
      <c r="E12" s="70"/>
      <c r="F12" s="70"/>
      <c r="G12" s="59"/>
      <c r="H12" s="59"/>
      <c r="I12" s="31"/>
    </row>
    <row r="13" spans="1:9" ht="20.1" customHeight="1">
      <c r="A13" s="69" t="s">
        <v>2</v>
      </c>
      <c r="B13" s="70"/>
      <c r="C13" s="70"/>
      <c r="D13" s="70"/>
      <c r="E13" s="70"/>
      <c r="F13" s="70"/>
      <c r="G13" s="59"/>
      <c r="H13" s="59"/>
      <c r="I13" s="31"/>
    </row>
    <row r="14" ht="20.1" customHeight="1"/>
  </sheetData>
  <mergeCells count="14">
    <mergeCell ref="A1:F1"/>
    <mergeCell ref="A2:F2"/>
    <mergeCell ref="A3:F3"/>
    <mergeCell ref="A4:F4"/>
    <mergeCell ref="G4:I4"/>
    <mergeCell ref="A10:D10"/>
    <mergeCell ref="A11:D11"/>
    <mergeCell ref="A12:F12"/>
    <mergeCell ref="A13:F13"/>
    <mergeCell ref="A5:F5"/>
    <mergeCell ref="A6:D6"/>
    <mergeCell ref="A7:D7"/>
    <mergeCell ref="A8:D8"/>
    <mergeCell ref="A9:D9"/>
  </mergeCells>
  <conditionalFormatting sqref="A6:I11">
    <cfRule type="expression" priority="1" dxfId="2" stopIfTrue="1">
      <formula>$J6=0</formula>
    </cfRule>
    <cfRule type="expression" priority="2" dxfId="1" stopIfTrue="1">
      <formula>$J6=1</formula>
    </cfRule>
    <cfRule type="expression" priority="3" dxfId="0" stopIfTrue="1">
      <formula>$J6&gt;1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45"/>
  <sheetViews>
    <sheetView tabSelected="1" workbookViewId="0" topLeftCell="A1">
      <selection activeCell="D14" sqref="D14"/>
    </sheetView>
  </sheetViews>
  <sheetFormatPr defaultColWidth="8.00390625" defaultRowHeight="15" outlineLevelRow="4"/>
  <cols>
    <col min="1" max="1" width="2.28125" style="0" customWidth="1"/>
    <col min="2" max="2" width="6.7109375" style="0" customWidth="1"/>
    <col min="3" max="3" width="10.57421875" style="0" customWidth="1"/>
    <col min="4" max="4" width="36.7109375" style="0" customWidth="1"/>
    <col min="5" max="5" width="6.8515625" style="0" customWidth="1"/>
    <col min="6" max="6" width="8.7109375" style="0" customWidth="1"/>
    <col min="7" max="7" width="9.421875" style="0" customWidth="1"/>
    <col min="8" max="11" width="16.7109375" style="0" customWidth="1"/>
    <col min="12" max="12" width="4.421875" style="0" customWidth="1" collapsed="1"/>
    <col min="13" max="13" width="0.13671875" style="0" customWidth="1"/>
  </cols>
  <sheetData>
    <row r="1" spans="1:9" ht="15" customHeight="1" collapsed="1">
      <c r="A1" s="89" t="s">
        <v>1</v>
      </c>
      <c r="B1" s="89"/>
      <c r="C1" s="89"/>
      <c r="D1" s="89"/>
      <c r="E1" s="89"/>
      <c r="F1" s="89"/>
      <c r="G1" s="89"/>
      <c r="H1" s="89"/>
      <c r="I1" s="89"/>
    </row>
    <row r="2" spans="1:9" ht="20.1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</row>
    <row r="3" spans="1:9" ht="20.1" customHeight="1">
      <c r="A3" s="91" t="s">
        <v>29</v>
      </c>
      <c r="B3" s="91"/>
      <c r="C3" s="91"/>
      <c r="D3" s="91"/>
      <c r="E3" s="91"/>
      <c r="F3" s="91"/>
      <c r="G3" s="91"/>
      <c r="H3" s="91"/>
      <c r="I3" s="91"/>
    </row>
    <row r="4" spans="1:11" ht="17.1" customHeight="1">
      <c r="A4" s="92" t="s">
        <v>1</v>
      </c>
      <c r="B4" s="93"/>
      <c r="C4" s="93"/>
      <c r="D4" s="93"/>
      <c r="E4" s="26"/>
      <c r="F4" s="26"/>
      <c r="G4" s="26"/>
      <c r="H4" s="26"/>
      <c r="I4" s="26"/>
      <c r="J4" s="29"/>
      <c r="K4" s="29"/>
    </row>
    <row r="5" spans="1:11" ht="20.1" customHeight="1">
      <c r="A5" s="94" t="s">
        <v>2</v>
      </c>
      <c r="B5" s="95"/>
      <c r="C5" s="95"/>
      <c r="D5" s="95"/>
      <c r="E5" s="52"/>
      <c r="F5" s="52"/>
      <c r="G5" s="52"/>
      <c r="H5" s="52"/>
      <c r="I5" s="52"/>
      <c r="J5" s="52"/>
      <c r="K5" s="52"/>
    </row>
    <row r="6" spans="1:15" ht="20.1" customHeight="1">
      <c r="A6" s="87" t="s">
        <v>23</v>
      </c>
      <c r="B6" s="86"/>
      <c r="C6" s="86"/>
      <c r="D6" s="86"/>
      <c r="E6" s="53"/>
      <c r="F6" s="53"/>
      <c r="G6" s="53"/>
      <c r="H6" s="53"/>
      <c r="I6" s="54"/>
      <c r="J6" s="54"/>
      <c r="K6" s="54"/>
      <c r="L6" s="51">
        <v>0</v>
      </c>
      <c r="M6" s="62">
        <f aca="true" t="shared" si="0" ref="M6:O8">SUM(I6)</f>
        <v>0</v>
      </c>
      <c r="N6" s="62">
        <f t="shared" si="0"/>
        <v>0</v>
      </c>
      <c r="O6" s="62">
        <f t="shared" si="0"/>
        <v>0</v>
      </c>
    </row>
    <row r="7" spans="1:15" ht="20.1" customHeight="1">
      <c r="A7" s="88" t="s">
        <v>85</v>
      </c>
      <c r="B7" s="86"/>
      <c r="C7" s="86"/>
      <c r="D7" s="86"/>
      <c r="E7" s="53"/>
      <c r="F7" s="53"/>
      <c r="G7" s="53"/>
      <c r="H7" s="53"/>
      <c r="I7" s="54"/>
      <c r="J7" s="54"/>
      <c r="K7" s="54"/>
      <c r="L7" s="51">
        <v>1</v>
      </c>
      <c r="M7" s="62">
        <f t="shared" si="0"/>
        <v>0</v>
      </c>
      <c r="N7" s="62">
        <f t="shared" si="0"/>
        <v>0</v>
      </c>
      <c r="O7" s="62">
        <f t="shared" si="0"/>
        <v>0</v>
      </c>
    </row>
    <row r="8" spans="1:15" ht="20.1" customHeight="1" outlineLevel="1">
      <c r="A8" s="85" t="s">
        <v>25</v>
      </c>
      <c r="B8" s="86"/>
      <c r="C8" s="86"/>
      <c r="D8" s="86"/>
      <c r="E8" s="53"/>
      <c r="F8" s="53"/>
      <c r="G8" s="53"/>
      <c r="H8" s="53"/>
      <c r="I8" s="54"/>
      <c r="J8" s="54"/>
      <c r="K8" s="54"/>
      <c r="L8" s="51">
        <v>2</v>
      </c>
      <c r="M8" s="62">
        <f t="shared" si="0"/>
        <v>0</v>
      </c>
      <c r="N8" s="62">
        <f t="shared" si="0"/>
        <v>0</v>
      </c>
      <c r="O8" s="62">
        <f t="shared" si="0"/>
        <v>0</v>
      </c>
    </row>
    <row r="9" spans="1:11" ht="20.1" customHeight="1" outlineLevel="2">
      <c r="A9" s="11"/>
      <c r="B9" s="65"/>
      <c r="C9" s="65"/>
      <c r="D9" s="65"/>
      <c r="E9" s="65"/>
      <c r="F9" s="65"/>
      <c r="G9" s="65"/>
      <c r="H9" s="84"/>
      <c r="I9" s="84"/>
      <c r="J9" s="84"/>
      <c r="K9" s="84"/>
    </row>
    <row r="10" spans="1:11" ht="15" customHeight="1" outlineLevel="3">
      <c r="A10" s="10"/>
      <c r="B10" s="27" t="s">
        <v>30</v>
      </c>
      <c r="C10" s="27" t="s">
        <v>31</v>
      </c>
      <c r="D10" s="27" t="s">
        <v>32</v>
      </c>
      <c r="E10" s="28" t="s">
        <v>33</v>
      </c>
      <c r="F10" s="28" t="s">
        <v>34</v>
      </c>
      <c r="G10" s="28" t="s">
        <v>35</v>
      </c>
      <c r="H10" s="28" t="s">
        <v>36</v>
      </c>
      <c r="I10" s="28" t="s">
        <v>20</v>
      </c>
      <c r="J10" s="28"/>
      <c r="K10" s="28"/>
    </row>
    <row r="11" spans="1:11" ht="15" customHeight="1" outlineLevel="3">
      <c r="A11" s="11"/>
      <c r="B11" s="1" t="s">
        <v>37</v>
      </c>
      <c r="C11" s="55" t="s">
        <v>38</v>
      </c>
      <c r="D11" s="56" t="s">
        <v>39</v>
      </c>
      <c r="E11" s="1" t="s">
        <v>40</v>
      </c>
      <c r="F11" s="1">
        <v>1</v>
      </c>
      <c r="G11" s="3">
        <v>21</v>
      </c>
      <c r="H11" s="57"/>
      <c r="I11" s="57"/>
      <c r="J11" s="57"/>
      <c r="K11" s="57"/>
    </row>
    <row r="12" spans="1:11" ht="15" outlineLevel="4">
      <c r="A12" s="11"/>
      <c r="B12" s="1"/>
      <c r="C12" s="55"/>
      <c r="D12" s="58"/>
      <c r="E12" s="1"/>
      <c r="F12" s="1"/>
      <c r="G12" s="2"/>
      <c r="H12" s="2"/>
      <c r="I12" s="2"/>
      <c r="J12" s="2"/>
      <c r="K12" s="2"/>
    </row>
    <row r="13" spans="1:11" ht="33.75" outlineLevel="4">
      <c r="A13" s="11"/>
      <c r="B13" s="1" t="s">
        <v>41</v>
      </c>
      <c r="C13" s="55" t="s">
        <v>42</v>
      </c>
      <c r="D13" s="56" t="s">
        <v>43</v>
      </c>
      <c r="E13" s="1" t="s">
        <v>44</v>
      </c>
      <c r="F13" s="1" t="s">
        <v>86</v>
      </c>
      <c r="G13" s="3">
        <v>21</v>
      </c>
      <c r="H13" s="57"/>
      <c r="I13" s="57"/>
      <c r="J13" s="57"/>
      <c r="K13" s="57"/>
    </row>
    <row r="14" spans="1:11" ht="22.5" outlineLevel="4">
      <c r="A14" s="11"/>
      <c r="B14" s="1"/>
      <c r="C14" s="55"/>
      <c r="D14" s="58" t="s">
        <v>45</v>
      </c>
      <c r="E14" s="1"/>
      <c r="F14" s="1"/>
      <c r="G14" s="2"/>
      <c r="H14" s="2"/>
      <c r="I14" s="2"/>
      <c r="J14" s="2"/>
      <c r="K14" s="2"/>
    </row>
    <row r="15" spans="1:15" ht="15" outlineLevel="4">
      <c r="A15" s="85" t="s">
        <v>26</v>
      </c>
      <c r="B15" s="86"/>
      <c r="C15" s="86"/>
      <c r="D15" s="86"/>
      <c r="E15" s="53"/>
      <c r="F15" s="53"/>
      <c r="G15" s="53"/>
      <c r="H15" s="53"/>
      <c r="I15" s="54"/>
      <c r="J15" s="54"/>
      <c r="K15" s="54"/>
      <c r="L15" s="51">
        <v>2</v>
      </c>
      <c r="M15" s="62">
        <f>SUM(I15)</f>
        <v>0</v>
      </c>
      <c r="N15" s="62">
        <f>SUM(J15)</f>
        <v>0</v>
      </c>
      <c r="O15" s="62">
        <f>SUM(K15)</f>
        <v>0</v>
      </c>
    </row>
    <row r="16" spans="1:11" ht="20.1" customHeight="1" outlineLevel="2">
      <c r="A16" s="11"/>
      <c r="B16" s="65"/>
      <c r="C16" s="65"/>
      <c r="D16" s="65"/>
      <c r="E16" s="65"/>
      <c r="F16" s="65"/>
      <c r="G16" s="65"/>
      <c r="H16" s="84"/>
      <c r="I16" s="84"/>
      <c r="J16" s="84"/>
      <c r="K16" s="84"/>
    </row>
    <row r="17" spans="1:11" ht="15" customHeight="1" outlineLevel="3">
      <c r="A17" s="10"/>
      <c r="B17" s="27" t="s">
        <v>30</v>
      </c>
      <c r="C17" s="27" t="s">
        <v>31</v>
      </c>
      <c r="D17" s="27" t="s">
        <v>32</v>
      </c>
      <c r="E17" s="28" t="s">
        <v>33</v>
      </c>
      <c r="F17" s="28" t="s">
        <v>34</v>
      </c>
      <c r="G17" s="28" t="s">
        <v>35</v>
      </c>
      <c r="H17" s="28" t="s">
        <v>36</v>
      </c>
      <c r="I17" s="28" t="s">
        <v>20</v>
      </c>
      <c r="J17" s="28"/>
      <c r="K17" s="28"/>
    </row>
    <row r="18" spans="1:11" ht="15" customHeight="1" outlineLevel="3">
      <c r="A18" s="11"/>
      <c r="B18" s="1" t="s">
        <v>46</v>
      </c>
      <c r="C18" s="55" t="s">
        <v>47</v>
      </c>
      <c r="D18" s="56" t="s">
        <v>48</v>
      </c>
      <c r="E18" s="1" t="s">
        <v>44</v>
      </c>
      <c r="F18" s="1" t="s">
        <v>86</v>
      </c>
      <c r="G18" s="3">
        <v>21</v>
      </c>
      <c r="H18" s="57"/>
      <c r="I18" s="57"/>
      <c r="J18" s="57"/>
      <c r="K18" s="57"/>
    </row>
    <row r="19" spans="1:11" ht="15" outlineLevel="4">
      <c r="A19" s="11"/>
      <c r="B19" s="1"/>
      <c r="C19" s="55"/>
      <c r="D19" s="58"/>
      <c r="E19" s="1"/>
      <c r="F19" s="1"/>
      <c r="G19" s="2"/>
      <c r="H19" s="2"/>
      <c r="I19" s="2"/>
      <c r="J19" s="2"/>
      <c r="K19" s="2"/>
    </row>
    <row r="20" spans="1:11" ht="22.5" outlineLevel="4">
      <c r="A20" s="11"/>
      <c r="B20" s="1" t="s">
        <v>49</v>
      </c>
      <c r="C20" s="55" t="s">
        <v>50</v>
      </c>
      <c r="D20" s="56" t="s">
        <v>51</v>
      </c>
      <c r="E20" s="1" t="s">
        <v>44</v>
      </c>
      <c r="F20" s="1" t="s">
        <v>86</v>
      </c>
      <c r="G20" s="3">
        <v>21</v>
      </c>
      <c r="H20" s="57"/>
      <c r="I20" s="57"/>
      <c r="J20" s="57"/>
      <c r="K20" s="57"/>
    </row>
    <row r="21" spans="1:11" ht="15" outlineLevel="4">
      <c r="A21" s="11"/>
      <c r="B21" s="1"/>
      <c r="C21" s="55"/>
      <c r="D21" s="58"/>
      <c r="E21" s="1"/>
      <c r="F21" s="1"/>
      <c r="G21" s="2"/>
      <c r="H21" s="2"/>
      <c r="I21" s="2"/>
      <c r="J21" s="2"/>
      <c r="K21" s="2"/>
    </row>
    <row r="22" spans="1:15" ht="15" outlineLevel="4">
      <c r="A22" s="85" t="s">
        <v>27</v>
      </c>
      <c r="B22" s="86"/>
      <c r="C22" s="86"/>
      <c r="D22" s="86"/>
      <c r="E22" s="53"/>
      <c r="F22" s="53"/>
      <c r="G22" s="53"/>
      <c r="H22" s="53"/>
      <c r="I22" s="54"/>
      <c r="J22" s="54"/>
      <c r="K22" s="54"/>
      <c r="L22" s="51">
        <v>2</v>
      </c>
      <c r="M22" s="62">
        <f>SUM(I22)</f>
        <v>0</v>
      </c>
      <c r="N22" s="62">
        <f>SUM(J22)</f>
        <v>0</v>
      </c>
      <c r="O22" s="62">
        <f>SUM(K22)</f>
        <v>0</v>
      </c>
    </row>
    <row r="23" spans="1:11" ht="20.1" customHeight="1" outlineLevel="2">
      <c r="A23" s="11"/>
      <c r="B23" s="65"/>
      <c r="C23" s="65"/>
      <c r="D23" s="65"/>
      <c r="E23" s="65"/>
      <c r="F23" s="65"/>
      <c r="G23" s="65"/>
      <c r="H23" s="84"/>
      <c r="I23" s="84"/>
      <c r="J23" s="84"/>
      <c r="K23" s="84"/>
    </row>
    <row r="24" spans="1:11" ht="15" customHeight="1" outlineLevel="3">
      <c r="A24" s="10"/>
      <c r="B24" s="27" t="s">
        <v>30</v>
      </c>
      <c r="C24" s="27" t="s">
        <v>31</v>
      </c>
      <c r="D24" s="27" t="s">
        <v>32</v>
      </c>
      <c r="E24" s="28" t="s">
        <v>33</v>
      </c>
      <c r="F24" s="28" t="s">
        <v>34</v>
      </c>
      <c r="G24" s="28" t="s">
        <v>35</v>
      </c>
      <c r="H24" s="28" t="s">
        <v>36</v>
      </c>
      <c r="I24" s="28" t="s">
        <v>20</v>
      </c>
      <c r="J24" s="28"/>
      <c r="K24" s="28"/>
    </row>
    <row r="25" spans="1:11" ht="15" customHeight="1" outlineLevel="3">
      <c r="A25" s="11"/>
      <c r="B25" s="1" t="s">
        <v>52</v>
      </c>
      <c r="C25" s="55" t="s">
        <v>53</v>
      </c>
      <c r="D25" s="56" t="s">
        <v>54</v>
      </c>
      <c r="E25" s="1" t="s">
        <v>55</v>
      </c>
      <c r="F25" s="1">
        <v>5.46</v>
      </c>
      <c r="G25" s="3">
        <v>21</v>
      </c>
      <c r="H25" s="57"/>
      <c r="I25" s="57"/>
      <c r="J25" s="57"/>
      <c r="K25" s="57"/>
    </row>
    <row r="26" spans="1:11" ht="15" outlineLevel="4">
      <c r="A26" s="11"/>
      <c r="B26" s="1"/>
      <c r="C26" s="55"/>
      <c r="D26" s="58" t="s">
        <v>56</v>
      </c>
      <c r="E26" s="1"/>
      <c r="F26" s="1"/>
      <c r="G26" s="2"/>
      <c r="H26" s="2"/>
      <c r="I26" s="2"/>
      <c r="J26" s="2"/>
      <c r="K26" s="2"/>
    </row>
    <row r="27" spans="1:11" ht="22.5" outlineLevel="4">
      <c r="A27" s="11"/>
      <c r="B27" s="1" t="s">
        <v>57</v>
      </c>
      <c r="C27" s="55" t="s">
        <v>58</v>
      </c>
      <c r="D27" s="56" t="s">
        <v>59</v>
      </c>
      <c r="E27" s="1" t="s">
        <v>55</v>
      </c>
      <c r="F27" s="1">
        <v>28</v>
      </c>
      <c r="G27" s="3">
        <v>21</v>
      </c>
      <c r="H27" s="57"/>
      <c r="I27" s="57"/>
      <c r="J27" s="57"/>
      <c r="K27" s="57"/>
    </row>
    <row r="28" spans="1:11" ht="15" outlineLevel="4">
      <c r="A28" s="11"/>
      <c r="B28" s="1"/>
      <c r="C28" s="55"/>
      <c r="D28" s="58" t="s">
        <v>60</v>
      </c>
      <c r="E28" s="1"/>
      <c r="F28" s="1"/>
      <c r="G28" s="2"/>
      <c r="H28" s="2"/>
      <c r="I28" s="2"/>
      <c r="J28" s="2"/>
      <c r="K28" s="2"/>
    </row>
    <row r="29" spans="1:11" ht="33.75" outlineLevel="4">
      <c r="A29" s="11"/>
      <c r="B29" s="1" t="s">
        <v>61</v>
      </c>
      <c r="C29" s="55" t="s">
        <v>62</v>
      </c>
      <c r="D29" s="56" t="s">
        <v>63</v>
      </c>
      <c r="E29" s="1" t="s">
        <v>55</v>
      </c>
      <c r="F29" s="1">
        <v>28</v>
      </c>
      <c r="G29" s="3">
        <v>21</v>
      </c>
      <c r="H29" s="57"/>
      <c r="I29" s="57"/>
      <c r="J29" s="57"/>
      <c r="K29" s="57"/>
    </row>
    <row r="30" spans="1:11" ht="15" outlineLevel="4">
      <c r="A30" s="11"/>
      <c r="B30" s="1"/>
      <c r="C30" s="55"/>
      <c r="D30" s="58"/>
      <c r="E30" s="1"/>
      <c r="F30" s="1"/>
      <c r="G30" s="2"/>
      <c r="H30" s="2"/>
      <c r="I30" s="2"/>
      <c r="J30" s="2"/>
      <c r="K30" s="2"/>
    </row>
    <row r="31" spans="1:11" ht="15" outlineLevel="4">
      <c r="A31" s="11"/>
      <c r="B31" s="1" t="s">
        <v>64</v>
      </c>
      <c r="C31" s="55" t="s">
        <v>65</v>
      </c>
      <c r="D31" s="56" t="s">
        <v>66</v>
      </c>
      <c r="E31" s="1" t="s">
        <v>55</v>
      </c>
      <c r="F31" s="1">
        <v>28</v>
      </c>
      <c r="G31" s="3">
        <v>21</v>
      </c>
      <c r="H31" s="57"/>
      <c r="I31" s="57"/>
      <c r="J31" s="57"/>
      <c r="K31" s="57"/>
    </row>
    <row r="32" spans="1:11" ht="15" outlineLevel="4">
      <c r="A32" s="11"/>
      <c r="B32" s="1"/>
      <c r="C32" s="55"/>
      <c r="D32" s="58"/>
      <c r="E32" s="1"/>
      <c r="F32" s="1"/>
      <c r="G32" s="2"/>
      <c r="H32" s="2"/>
      <c r="I32" s="2"/>
      <c r="J32" s="2"/>
      <c r="K32" s="2"/>
    </row>
    <row r="33" spans="1:11" ht="15" outlineLevel="4">
      <c r="A33" s="11"/>
      <c r="B33" s="1" t="s">
        <v>67</v>
      </c>
      <c r="C33" s="55" t="s">
        <v>68</v>
      </c>
      <c r="D33" s="56" t="s">
        <v>69</v>
      </c>
      <c r="E33" s="1" t="s">
        <v>44</v>
      </c>
      <c r="F33" s="1" t="s">
        <v>86</v>
      </c>
      <c r="G33" s="3">
        <v>21</v>
      </c>
      <c r="H33" s="57"/>
      <c r="I33" s="57"/>
      <c r="J33" s="57"/>
      <c r="K33" s="57"/>
    </row>
    <row r="34" spans="1:11" ht="15" outlineLevel="4">
      <c r="A34" s="11"/>
      <c r="B34" s="1"/>
      <c r="C34" s="55"/>
      <c r="D34" s="58"/>
      <c r="E34" s="1"/>
      <c r="F34" s="1"/>
      <c r="G34" s="2"/>
      <c r="H34" s="2"/>
      <c r="I34" s="2"/>
      <c r="J34" s="2"/>
      <c r="K34" s="2"/>
    </row>
    <row r="35" spans="1:11" ht="22.5" outlineLevel="4">
      <c r="A35" s="11"/>
      <c r="B35" s="1" t="s">
        <v>70</v>
      </c>
      <c r="C35" s="55" t="s">
        <v>71</v>
      </c>
      <c r="D35" s="56" t="s">
        <v>72</v>
      </c>
      <c r="E35" s="1" t="s">
        <v>73</v>
      </c>
      <c r="F35" s="1">
        <v>1</v>
      </c>
      <c r="G35" s="3">
        <v>21</v>
      </c>
      <c r="H35" s="57"/>
      <c r="I35" s="57"/>
      <c r="J35" s="57"/>
      <c r="K35" s="57"/>
    </row>
    <row r="36" spans="1:11" ht="15" outlineLevel="4">
      <c r="A36" s="11"/>
      <c r="B36" s="1"/>
      <c r="C36" s="55"/>
      <c r="D36" s="58"/>
      <c r="E36" s="1"/>
      <c r="F36" s="1"/>
      <c r="G36" s="2"/>
      <c r="H36" s="2"/>
      <c r="I36" s="2"/>
      <c r="J36" s="2"/>
      <c r="K36" s="2"/>
    </row>
    <row r="37" spans="1:15" ht="15" outlineLevel="4">
      <c r="A37" s="85" t="s">
        <v>28</v>
      </c>
      <c r="B37" s="86"/>
      <c r="C37" s="86"/>
      <c r="D37" s="86"/>
      <c r="E37" s="53"/>
      <c r="F37" s="53"/>
      <c r="G37" s="53"/>
      <c r="H37" s="53"/>
      <c r="I37" s="54"/>
      <c r="J37" s="54"/>
      <c r="K37" s="54"/>
      <c r="L37" s="51">
        <v>2</v>
      </c>
      <c r="M37" s="62">
        <f>SUM(I37)</f>
        <v>0</v>
      </c>
      <c r="N37" s="62">
        <f>SUM(J37)</f>
        <v>0</v>
      </c>
      <c r="O37" s="62">
        <f>SUM(K37)</f>
        <v>0</v>
      </c>
    </row>
    <row r="38" spans="1:11" ht="20.1" customHeight="1" outlineLevel="2">
      <c r="A38" s="11"/>
      <c r="B38" s="65"/>
      <c r="C38" s="65"/>
      <c r="D38" s="65"/>
      <c r="E38" s="65"/>
      <c r="F38" s="65"/>
      <c r="G38" s="65"/>
      <c r="H38" s="84"/>
      <c r="I38" s="84"/>
      <c r="J38" s="84"/>
      <c r="K38" s="84"/>
    </row>
    <row r="39" spans="1:11" ht="15" customHeight="1" outlineLevel="3">
      <c r="A39" s="10"/>
      <c r="B39" s="27" t="s">
        <v>30</v>
      </c>
      <c r="C39" s="27" t="s">
        <v>31</v>
      </c>
      <c r="D39" s="27" t="s">
        <v>32</v>
      </c>
      <c r="E39" s="28" t="s">
        <v>33</v>
      </c>
      <c r="F39" s="28" t="s">
        <v>34</v>
      </c>
      <c r="G39" s="28" t="s">
        <v>35</v>
      </c>
      <c r="H39" s="28" t="s">
        <v>36</v>
      </c>
      <c r="I39" s="28" t="s">
        <v>20</v>
      </c>
      <c r="J39" s="28"/>
      <c r="K39" s="28"/>
    </row>
    <row r="40" spans="1:11" ht="15" customHeight="1" outlineLevel="3">
      <c r="A40" s="11"/>
      <c r="B40" s="1" t="s">
        <v>74</v>
      </c>
      <c r="C40" s="55" t="s">
        <v>75</v>
      </c>
      <c r="D40" s="56" t="s">
        <v>76</v>
      </c>
      <c r="E40" s="1" t="s">
        <v>77</v>
      </c>
      <c r="F40" s="96" t="s">
        <v>87</v>
      </c>
      <c r="G40" s="3">
        <v>21</v>
      </c>
      <c r="H40" s="57"/>
      <c r="I40" s="57"/>
      <c r="J40" s="57"/>
      <c r="K40" s="57"/>
    </row>
    <row r="41" spans="1:11" ht="15" outlineLevel="4">
      <c r="A41" s="11"/>
      <c r="B41" s="1"/>
      <c r="C41" s="55"/>
      <c r="D41" s="58"/>
      <c r="E41" s="1"/>
      <c r="F41" s="96"/>
      <c r="G41" s="2"/>
      <c r="H41" s="2"/>
      <c r="I41" s="2"/>
      <c r="J41" s="2"/>
      <c r="K41" s="2"/>
    </row>
    <row r="42" spans="1:11" ht="22.5" outlineLevel="4">
      <c r="A42" s="11"/>
      <c r="B42" s="1" t="s">
        <v>78</v>
      </c>
      <c r="C42" s="55" t="s">
        <v>79</v>
      </c>
      <c r="D42" s="56" t="s">
        <v>80</v>
      </c>
      <c r="E42" s="1" t="s">
        <v>77</v>
      </c>
      <c r="F42" s="96" t="s">
        <v>88</v>
      </c>
      <c r="G42" s="3">
        <v>21</v>
      </c>
      <c r="H42" s="57"/>
      <c r="I42" s="57"/>
      <c r="J42" s="57"/>
      <c r="K42" s="57"/>
    </row>
    <row r="43" spans="1:11" ht="15" outlineLevel="4">
      <c r="A43" s="11"/>
      <c r="B43" s="1"/>
      <c r="C43" s="55"/>
      <c r="D43" s="58" t="s">
        <v>81</v>
      </c>
      <c r="E43" s="1"/>
      <c r="F43" s="96"/>
      <c r="G43" s="2"/>
      <c r="H43" s="2"/>
      <c r="I43" s="2"/>
      <c r="J43" s="2"/>
      <c r="K43" s="2"/>
    </row>
    <row r="44" spans="1:11" ht="22.5" outlineLevel="4">
      <c r="A44" s="11"/>
      <c r="B44" s="1" t="s">
        <v>82</v>
      </c>
      <c r="C44" s="55" t="s">
        <v>83</v>
      </c>
      <c r="D44" s="56" t="s">
        <v>84</v>
      </c>
      <c r="E44" s="1" t="s">
        <v>77</v>
      </c>
      <c r="F44" s="96" t="s">
        <v>89</v>
      </c>
      <c r="G44" s="3">
        <v>21</v>
      </c>
      <c r="H44" s="57"/>
      <c r="I44" s="57"/>
      <c r="J44" s="57"/>
      <c r="K44" s="57"/>
    </row>
    <row r="45" spans="1:11" ht="15" outlineLevel="4">
      <c r="A45" s="11"/>
      <c r="B45" s="1"/>
      <c r="C45" s="55"/>
      <c r="D45" s="58"/>
      <c r="E45" s="1"/>
      <c r="F45" s="1"/>
      <c r="G45" s="2"/>
      <c r="H45" s="2"/>
      <c r="I45" s="2"/>
      <c r="J45" s="2"/>
      <c r="K45" s="2"/>
    </row>
    <row r="46" ht="15" outlineLevel="4"/>
    <row r="47" ht="15" customHeight="1"/>
  </sheetData>
  <mergeCells count="15">
    <mergeCell ref="A1:I1"/>
    <mergeCell ref="A2:I2"/>
    <mergeCell ref="A3:I3"/>
    <mergeCell ref="A4:D4"/>
    <mergeCell ref="A5:D5"/>
    <mergeCell ref="A6:D6"/>
    <mergeCell ref="A7:D7"/>
    <mergeCell ref="A8:D8"/>
    <mergeCell ref="H9:K9"/>
    <mergeCell ref="A15:D15"/>
    <mergeCell ref="H16:K16"/>
    <mergeCell ref="A22:D22"/>
    <mergeCell ref="H23:K23"/>
    <mergeCell ref="A37:D37"/>
    <mergeCell ref="H38:K38"/>
  </mergeCells>
  <conditionalFormatting sqref="A6:K8 A15:K15 A22:K22 A37:K37">
    <cfRule type="expression" priority="1" dxfId="2" stopIfTrue="1">
      <formula>$L6=0</formula>
    </cfRule>
    <cfRule type="expression" priority="2" dxfId="1" stopIfTrue="1">
      <formula>$L6=1</formula>
    </cfRule>
    <cfRule type="expression" priority="3" dxfId="0" stopIfTrue="1">
      <formula>$L6&gt;1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2023-02-07T10:57:05Z</dcterms:modified>
  <cp:category/>
  <cp:version/>
  <cp:contentType/>
  <cp:contentStatus/>
</cp:coreProperties>
</file>