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224000\2024-000006_Oprava komunikací, ZR\rozpočet\ul. Libušínská a Kovářova_aspe\"/>
    </mc:Choice>
  </mc:AlternateContent>
  <bookViews>
    <workbookView xWindow="0" yWindow="0" windowWidth="0" windowHeight="0"/>
  </bookViews>
  <sheets>
    <sheet name="Rekapitulace" sheetId="4" r:id="rId1"/>
    <sheet name="SO001" sheetId="2" r:id="rId2"/>
    <sheet name="SO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72"/>
  <c r="O81"/>
  <c r="I81"/>
  <c r="O77"/>
  <c r="I77"/>
  <c r="O73"/>
  <c r="I73"/>
  <c r="I63"/>
  <c r="O68"/>
  <c r="I68"/>
  <c r="O64"/>
  <c r="I64"/>
  <c r="I42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<sst xmlns="http://schemas.openxmlformats.org/spreadsheetml/2006/main">
  <si>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</si>
  <si>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</si>
  <si>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</si>
  <si>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2024-000006 - ZR - ul. Libušínská + Kovářova (1)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</si>
  <si>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</si>
  <si>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</si>
  <si>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</si>
  <si>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</si>
  <si>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</si>
  <si>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</si>
  <si>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</si>
  <si>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SO001</t>
  </si>
  <si>
    <t>VEDLEJŠÍ ROZPOČTOVÉ NÁKLADY</t>
  </si>
  <si>
    <t>SO101</t>
  </si>
  <si>
    <t>OPRAVA KOMUNIKACE UL. LIBUŠÍNSKÁ A KOVÁŘOVA</t>
  </si>
  <si>
    <t>Soupis prací objektu</t>
  </si>
  <si>
    <t>S</t>
  </si>
  <si>
    <t>Stavba:</t>
  </si>
  <si>
    <t>2024-000006</t>
  </si>
  <si>
    <t>ZR - ul. Libušínská + Kovářova (1)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</si>
  <si>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</si>
  <si>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</si>
  <si>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</si>
  <si>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</si>
  <si>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</si>
  <si>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</si>
  <si>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</si>
  <si>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</si>
  <si>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</si>
  <si>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</si>
  <si>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</si>
  <si>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</si>
  <si>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</si>
  <si>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</si>
  <si>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</si>
  <si>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</si>
  <si>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</si>
  <si>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</si>
  <si>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</si>
  <si>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</si>
  <si>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</si>
  <si>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 ~ 2023</t>
  </si>
  <si>
    <t>PP</t>
  </si>
  <si>
    <t>VV</t>
  </si>
  <si>
    <t>1=1,000 [A] _x000d_
Celkem 1 = 1,000</t>
  </si>
  <si>
    <t>TS</t>
  </si>
  <si>
    <t>zahrnuje veškeré náklady spojené s objednatelem požadovanými zkouškami</t>
  </si>
  <si>
    <t>02610</t>
  </si>
  <si>
    <t>ZKOUŠENÍ KONSTRUKCÍ A PRACÍ ZKUŠEBNOU ZHOTOVITELE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</si>
  <si>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</si>
  <si>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</si>
  <si>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</si>
  <si>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</si>
  <si>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</si>
  <si>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02730</t>
  </si>
  <si>
    <t>POMOC PRÁCE ZŘÍZ NEBO ZAJIŠŤ OCHRANU INŽENÝRSKÝCH SÍTÍ</t>
  </si>
  <si>
    <t>02911</t>
  </si>
  <si>
    <t>OSTATNÍ POŽADAVKY - GEODETICKÉ ZAMĚŘENÍ</t>
  </si>
  <si>
    <t>HM</t>
  </si>
  <si>
    <t>zahrnuje veškeré náklady spojené s objednatelem požadovanými pracemi</t>
  </si>
  <si>
    <t>02940</t>
  </si>
  <si>
    <t>OSTATNÍ POŽADAVKY - VYPRACOVÁNÍ DOKUMENTACE</t>
  </si>
  <si>
    <t>Pasportizace stavu okolí před a po stavbě</t>
  </si>
  <si>
    <t>1 = 1,000 [A]</t>
  </si>
  <si>
    <t>02946</t>
  </si>
  <si>
    <t>OSTAT POŽADAVKY - FOTODOKUMENTACE</t>
  </si>
  <si>
    <t>- Týdenní fotodokumentace 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</si>
  <si>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</si>
  <si>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</si>
  <si>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OSTATNÍ POŽADAVKY - ODBORNÝ DOZOR</t>
  </si>
  <si>
    <t>koordinace s osazením a úpravou výšek vpustí, šachet a jiných objektů v komunikacích</t>
  </si>
  <si>
    <t>zahrnuje veškeré náklady spojené s objednatelem požadovaným dozorem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</si>
  <si>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</si>
  <si>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</si>
  <si>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</si>
  <si>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015113</t>
  </si>
  <si>
    <t xml:space="preserve">POPLATKY ZA LIKVIDACI ODPADŮ NEKONTAMINOVANÝCH - 17 05 04  VYTĚŽENÉ ZEMINY A HORNINY -  III. TŘÍDA TĚŽITELNOSTI</t>
  </si>
  <si>
    <t>T</t>
  </si>
  <si>
    <t>30=30,000 [A] _x000d_
Celkem 30 = 30,000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</si>
  <si>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</si>
  <si>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</si>
  <si>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</si>
  <si>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dobourání nedofrézovaných míst+pásek podél obrub</t>
  </si>
  <si>
    <t>10=10,000 [A] _x000d_
Celkem 10 = 10,000</t>
  </si>
  <si>
    <t>1</t>
  </si>
  <si>
    <t>Zemní práce</t>
  </si>
  <si>
    <t>11318</t>
  </si>
  <si>
    <t>ODSTRANĚNÍ KRYTU ZPEVNĚNÝCH PLOCH Z DLAŽDIC</t>
  </si>
  <si>
    <t>M3</t>
  </si>
  <si>
    <t>přídlažba podél obrub, převoz na skládku dle instrukcí objednatele</t>
  </si>
  <si>
    <t>286=286,000 [A] _x000d_
Celkem 286 = 286,000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</si>
  <si>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</si>
  <si>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</si>
  <si>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</si>
  <si>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</si>
  <si>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113724</t>
  </si>
  <si>
    <t>FRÉZOVÁNÍ ZPEVNĚNÝCH PLOCH ASFALTOVÝCH, ODVOZ DO 5KM</t>
  </si>
  <si>
    <t>1808*0,05+361,6*0,06=112,1 m3 _x000d_
Celkem 112,1 = 112,100</t>
  </si>
  <si>
    <t>18110</t>
  </si>
  <si>
    <t>ÚPRAVA PLÁNĚ SE ZHUTNĚNÍM V HORNINĚ TŘ. I</t>
  </si>
  <si>
    <t>M2</t>
  </si>
  <si>
    <t>plocha pod ložnou vrstvou(361,6m2)+rýha po obrubách a přídlažbě(286*0,5=143m2)</t>
  </si>
  <si>
    <t>361,6+143=504,600 [A] _x000d_
Celkem 504,6 = 504,600</t>
  </si>
  <si>
    <t>položka zahrnuje úpravu pláně včetně vyrovnání výškových rozdílů. Míru zhutnění určuje projekt.</t>
  </si>
  <si>
    <t>18221</t>
  </si>
  <si>
    <t>ROZPROSTŘENÍ ORNICE VE SVAHU V TL DO 0,10M</t>
  </si>
  <si>
    <t>dosypání a terénní úprava za novou obrubou, předpokládaná šíře pásu 0,5 m</t>
  </si>
  <si>
    <t>286*0,5=143,000 [A] _x000d_
Celkem 143 = 143,000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</si>
  <si>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</si>
  <si>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</si>
  <si>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</si>
  <si>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zatravnění dosypané rýhy za nově osazenou obrubou - šířka max.0,5m</t>
  </si>
  <si>
    <t>Zahrnuje dodání předepsané travní směsi, její výsev na ornici, zalévání, první pokosení, to vše bez ohledu na sklon terénu</t>
  </si>
  <si>
    <t>5</t>
  </si>
  <si>
    <t>Komunikace</t>
  </si>
  <si>
    <t>572211</t>
  </si>
  <si>
    <t>SPOJOVACÍ POSTŘIK Z ASFALTU DO 0,5KG/M2</t>
  </si>
  <si>
    <t>1808+361,6=2 169,600 [A] _x000d_
Celkem 2169,6 = 2169,600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</si>
  <si>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</si>
  <si>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574A04</t>
  </si>
  <si>
    <t>ASFALTOVÝ BETON PRO OBRUSNÉ VRSTVY ACO 11+, 11S</t>
  </si>
  <si>
    <t>1808*0,05=90,400 [A] _x000d_
Celkem 90,4 = 90,400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</si>
  <si>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</si>
  <si>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</si>
  <si>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</si>
  <si>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předpoklad rozpadů v ložní vrstvě - cca 20% plochy - bude upřesněno TDS po odfrézování obrusdné vrstvy</t>
  </si>
  <si>
    <t>1808/5=361.6m2*0,06=21,696 m3 _x000d_
Celkem 21,7 = 21,700</t>
  </si>
  <si>
    <t>587206</t>
  </si>
  <si>
    <t>PŘEDLÁŽDĚNÍ KRYTU Z BETONOVÝCH DLAŽDIC SE ZÁMKEM</t>
  </si>
  <si>
    <t>24+2=26,000 [A] _x000d_
Celkem 26 = 26,000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</si>
  <si>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</si>
  <si>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58910</t>
  </si>
  <si>
    <t>VÝPLŇ SPAR ASFALTEM</t>
  </si>
  <si>
    <t>napojení všech přilehlých sjezdů MK+spára podél parkoviště</t>
  </si>
  <si>
    <t>180=180,000 [A] _x000d_
Celkem 180 = 180,000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</si>
  <si>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</si>
  <si>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</si>
  <si>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</si>
  <si>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</si>
  <si>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</si>
  <si>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</si>
  <si>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</si>
  <si>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</si>
  <si>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</si>
  <si>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7=7,000 [A] _x000d_
Celkem 7 = 7,000</t>
  </si>
  <si>
    <t>9</t>
  </si>
  <si>
    <t>Ostatní konstrukce a práce</t>
  </si>
  <si>
    <t>91723</t>
  </si>
  <si>
    <t>OBRUBY Z BETON KRAJNÍKŮ</t>
  </si>
  <si>
    <t>246+12+6+22=286,000 [A] _x000d_
Celkem 286 = 286,000</t>
  </si>
  <si>
    <t>Položka zahrnuje: 
dodání a pokládku betonových krajníků o rozměrech předepsaných zadávací dokumentací 
betonové lože i boční betonovou opěrku.</t>
  </si>
  <si>
    <t>919111</t>
  </si>
  <si>
    <t>ŘEZÁNÍ ASFALTOVÉHO KRYTU VOZOVEK TL DO 50MM</t>
  </si>
  <si>
    <t>napojení všech přilehlých sjezdů MK+spára podéll parkoviště</t>
  </si>
  <si>
    <t>položka zahrnuje řezání vozovkové vrstvy v předepsané tloušťce, včetně spotřeby vody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</si>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</sst>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'SO001'!I3</f>
        <v>0</v>
      </c>
      <c r="D10" s="9">
        <f>SUMIFS('SO001'!O:O,'SO001'!A:A,"P")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'SO101'!I3</f>
        <v>0</v>
      </c>
      <c r="D11" s="9">
        <f>SUMIFS('SO101'!O:O,'SO101'!A:A,"P")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SUMIFS(I9:I48,A9:A48,"P")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>
      <c r="A10" s="35" t="s">
        <v>42</v>
      </c>
      <c r="B10" s="43"/>
      <c r="C10" s="44"/>
      <c r="D10" s="44"/>
      <c r="E10" s="45" t="s">
        <v>38</v>
      </c>
      <c r="F10" s="44"/>
      <c r="G10" s="44"/>
      <c r="H10" s="44"/>
      <c r="I10" s="44"/>
      <c r="J10" s="46"/>
    </row>
    <row r="11" ht="30">
      <c r="A11" s="35" t="s">
        <v>43</v>
      </c>
      <c r="B11" s="43"/>
      <c r="C11" s="44"/>
      <c r="D11" s="44"/>
      <c r="E11" s="47" t="s">
        <v>44</v>
      </c>
      <c r="F11" s="44"/>
      <c r="G11" s="44"/>
      <c r="H11" s="44"/>
      <c r="I11" s="44"/>
      <c r="J11" s="46"/>
    </row>
    <row r="12" ht="30">
      <c r="A12" s="35" t="s">
        <v>45</v>
      </c>
      <c r="B12" s="43"/>
      <c r="C12" s="44"/>
      <c r="D12" s="44"/>
      <c r="E12" s="37" t="s">
        <v>46</v>
      </c>
      <c r="F12" s="44"/>
      <c r="G12" s="44"/>
      <c r="H12" s="44"/>
      <c r="I12" s="44"/>
      <c r="J12" s="46"/>
    </row>
    <row r="13">
      <c r="A13" s="35" t="s">
        <v>36</v>
      </c>
      <c r="B13" s="35">
        <v>2</v>
      </c>
      <c r="C13" s="36" t="s">
        <v>47</v>
      </c>
      <c r="D13" s="35" t="s">
        <v>38</v>
      </c>
      <c r="E13" s="37" t="s">
        <v>48</v>
      </c>
      <c r="F13" s="38" t="s">
        <v>40</v>
      </c>
      <c r="G13" s="39">
        <v>1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>
      <c r="A14" s="35" t="s">
        <v>42</v>
      </c>
      <c r="B14" s="43"/>
      <c r="C14" s="44"/>
      <c r="D14" s="44"/>
      <c r="E14" s="45" t="s">
        <v>38</v>
      </c>
      <c r="F14" s="44"/>
      <c r="G14" s="44"/>
      <c r="H14" s="44"/>
      <c r="I14" s="44"/>
      <c r="J14" s="46"/>
    </row>
    <row r="15" ht="30">
      <c r="A15" s="35" t="s">
        <v>43</v>
      </c>
      <c r="B15" s="43"/>
      <c r="C15" s="44"/>
      <c r="D15" s="44"/>
      <c r="E15" s="47" t="s">
        <v>44</v>
      </c>
      <c r="F15" s="44"/>
      <c r="G15" s="44"/>
      <c r="H15" s="44"/>
      <c r="I15" s="44"/>
      <c r="J15" s="46"/>
    </row>
    <row r="16" ht="30">
      <c r="A16" s="35" t="s">
        <v>45</v>
      </c>
      <c r="B16" s="43"/>
      <c r="C16" s="44"/>
      <c r="D16" s="44"/>
      <c r="E16" s="37" t="s">
        <v>46</v>
      </c>
      <c r="F16" s="44"/>
      <c r="G16" s="44"/>
      <c r="H16" s="44"/>
      <c r="I16" s="44"/>
      <c r="J16" s="46"/>
    </row>
    <row r="17">
      <c r="A17" s="35" t="s">
        <v>36</v>
      </c>
      <c r="B17" s="35">
        <v>3</v>
      </c>
      <c r="C17" s="36" t="s">
        <v>49</v>
      </c>
      <c r="D17" s="35" t="s">
        <v>38</v>
      </c>
      <c r="E17" s="37" t="s">
        <v>50</v>
      </c>
      <c r="F17" s="38" t="s">
        <v>40</v>
      </c>
      <c r="G17" s="39">
        <v>1</v>
      </c>
      <c r="H17" s="40">
        <v>0</v>
      </c>
      <c r="I17" s="41">
        <f>ROUND(G17*H17,P4)</f>
        <v>0</v>
      </c>
      <c r="J17" s="38" t="s">
        <v>41</v>
      </c>
      <c r="O17" s="42">
        <f>I17*0.21</f>
        <v>0</v>
      </c>
      <c r="P17">
        <v>3</v>
      </c>
    </row>
    <row r="18">
      <c r="A18" s="35" t="s">
        <v>42</v>
      </c>
      <c r="B18" s="43"/>
      <c r="C18" s="44"/>
      <c r="D18" s="44"/>
      <c r="E18" s="45" t="s">
        <v>38</v>
      </c>
      <c r="F18" s="44"/>
      <c r="G18" s="44"/>
      <c r="H18" s="44"/>
      <c r="I18" s="44"/>
      <c r="J18" s="46"/>
    </row>
    <row r="19" ht="30">
      <c r="A19" s="35" t="s">
        <v>43</v>
      </c>
      <c r="B19" s="43"/>
      <c r="C19" s="44"/>
      <c r="D19" s="44"/>
      <c r="E19" s="47" t="s">
        <v>44</v>
      </c>
      <c r="F19" s="44"/>
      <c r="G19" s="44"/>
      <c r="H19" s="44"/>
      <c r="I19" s="44"/>
      <c r="J19" s="46"/>
    </row>
    <row r="20" ht="30">
      <c r="A20" s="35" t="s">
        <v>45</v>
      </c>
      <c r="B20" s="43"/>
      <c r="C20" s="44"/>
      <c r="D20" s="44"/>
      <c r="E20" s="37" t="s">
        <v>51</v>
      </c>
      <c r="F20" s="44"/>
      <c r="G20" s="44"/>
      <c r="H20" s="44"/>
      <c r="I20" s="44"/>
      <c r="J20" s="46"/>
    </row>
    <row r="21">
      <c r="A21" s="35" t="s">
        <v>36</v>
      </c>
      <c r="B21" s="35">
        <v>4</v>
      </c>
      <c r="C21" s="36" t="s">
        <v>52</v>
      </c>
      <c r="D21" s="35" t="s">
        <v>38</v>
      </c>
      <c r="E21" s="37" t="s">
        <v>53</v>
      </c>
      <c r="F21" s="38" t="s">
        <v>40</v>
      </c>
      <c r="G21" s="39">
        <v>1</v>
      </c>
      <c r="H21" s="40">
        <v>0</v>
      </c>
      <c r="I21" s="41">
        <f>ROUND(G21*H21,P4)</f>
        <v>0</v>
      </c>
      <c r="J21" s="38" t="s">
        <v>41</v>
      </c>
      <c r="O21" s="42">
        <f>I21*0.21</f>
        <v>0</v>
      </c>
      <c r="P21">
        <v>3</v>
      </c>
    </row>
    <row r="22">
      <c r="A22" s="35" t="s">
        <v>42</v>
      </c>
      <c r="B22" s="43"/>
      <c r="C22" s="44"/>
      <c r="D22" s="44"/>
      <c r="E22" s="45" t="s">
        <v>38</v>
      </c>
      <c r="F22" s="44"/>
      <c r="G22" s="44"/>
      <c r="H22" s="44"/>
      <c r="I22" s="44"/>
      <c r="J22" s="46"/>
    </row>
    <row r="23" ht="30">
      <c r="A23" s="35" t="s">
        <v>43</v>
      </c>
      <c r="B23" s="43"/>
      <c r="C23" s="44"/>
      <c r="D23" s="44"/>
      <c r="E23" s="47" t="s">
        <v>44</v>
      </c>
      <c r="F23" s="44"/>
      <c r="G23" s="44"/>
      <c r="H23" s="44"/>
      <c r="I23" s="44"/>
      <c r="J23" s="46"/>
    </row>
    <row r="24" ht="30">
      <c r="A24" s="35" t="s">
        <v>45</v>
      </c>
      <c r="B24" s="43"/>
      <c r="C24" s="44"/>
      <c r="D24" s="44"/>
      <c r="E24" s="37" t="s">
        <v>51</v>
      </c>
      <c r="F24" s="44"/>
      <c r="G24" s="44"/>
      <c r="H24" s="44"/>
      <c r="I24" s="44"/>
      <c r="J24" s="46"/>
    </row>
    <row r="25">
      <c r="A25" s="35" t="s">
        <v>36</v>
      </c>
      <c r="B25" s="35">
        <v>5</v>
      </c>
      <c r="C25" s="36" t="s">
        <v>54</v>
      </c>
      <c r="D25" s="35" t="s">
        <v>38</v>
      </c>
      <c r="E25" s="37" t="s">
        <v>55</v>
      </c>
      <c r="F25" s="38" t="s">
        <v>40</v>
      </c>
      <c r="G25" s="39">
        <v>1</v>
      </c>
      <c r="H25" s="40">
        <v>0</v>
      </c>
      <c r="I25" s="41">
        <f>ROUND(G25*H25,P4)</f>
        <v>0</v>
      </c>
      <c r="J25" s="38" t="s">
        <v>41</v>
      </c>
      <c r="O25" s="42">
        <f>I25*0.21</f>
        <v>0</v>
      </c>
      <c r="P25">
        <v>3</v>
      </c>
    </row>
    <row r="26">
      <c r="A26" s="35" t="s">
        <v>42</v>
      </c>
      <c r="B26" s="43"/>
      <c r="C26" s="44"/>
      <c r="D26" s="44"/>
      <c r="E26" s="45" t="s">
        <v>38</v>
      </c>
      <c r="F26" s="44"/>
      <c r="G26" s="44"/>
      <c r="H26" s="44"/>
      <c r="I26" s="44"/>
      <c r="J26" s="46"/>
    </row>
    <row r="27" ht="30">
      <c r="A27" s="35" t="s">
        <v>43</v>
      </c>
      <c r="B27" s="43"/>
      <c r="C27" s="44"/>
      <c r="D27" s="44"/>
      <c r="E27" s="47" t="s">
        <v>44</v>
      </c>
      <c r="F27" s="44"/>
      <c r="G27" s="44"/>
      <c r="H27" s="44"/>
      <c r="I27" s="44"/>
      <c r="J27" s="46"/>
    </row>
    <row r="28" ht="30">
      <c r="A28" s="35" t="s">
        <v>45</v>
      </c>
      <c r="B28" s="43"/>
      <c r="C28" s="44"/>
      <c r="D28" s="44"/>
      <c r="E28" s="37" t="s">
        <v>51</v>
      </c>
      <c r="F28" s="44"/>
      <c r="G28" s="44"/>
      <c r="H28" s="44"/>
      <c r="I28" s="44"/>
      <c r="J28" s="46"/>
    </row>
    <row r="29">
      <c r="A29" s="35" t="s">
        <v>36</v>
      </c>
      <c r="B29" s="35">
        <v>6</v>
      </c>
      <c r="C29" s="36" t="s">
        <v>56</v>
      </c>
      <c r="D29" s="35" t="s">
        <v>38</v>
      </c>
      <c r="E29" s="37" t="s">
        <v>57</v>
      </c>
      <c r="F29" s="38" t="s">
        <v>58</v>
      </c>
      <c r="G29" s="39">
        <v>1</v>
      </c>
      <c r="H29" s="40">
        <v>0</v>
      </c>
      <c r="I29" s="41">
        <f>ROUND(G29*H29,P4)</f>
        <v>0</v>
      </c>
      <c r="J29" s="38" t="s">
        <v>41</v>
      </c>
      <c r="O29" s="42">
        <f>I29*0.21</f>
        <v>0</v>
      </c>
      <c r="P29">
        <v>3</v>
      </c>
    </row>
    <row r="30">
      <c r="A30" s="35" t="s">
        <v>42</v>
      </c>
      <c r="B30" s="43"/>
      <c r="C30" s="44"/>
      <c r="D30" s="44"/>
      <c r="E30" s="45" t="s">
        <v>38</v>
      </c>
      <c r="F30" s="44"/>
      <c r="G30" s="44"/>
      <c r="H30" s="44"/>
      <c r="I30" s="44"/>
      <c r="J30" s="46"/>
    </row>
    <row r="31" ht="30">
      <c r="A31" s="35" t="s">
        <v>43</v>
      </c>
      <c r="B31" s="43"/>
      <c r="C31" s="44"/>
      <c r="D31" s="44"/>
      <c r="E31" s="47" t="s">
        <v>44</v>
      </c>
      <c r="F31" s="44"/>
      <c r="G31" s="44"/>
      <c r="H31" s="44"/>
      <c r="I31" s="44"/>
      <c r="J31" s="46"/>
    </row>
    <row r="32" ht="30">
      <c r="A32" s="35" t="s">
        <v>45</v>
      </c>
      <c r="B32" s="43"/>
      <c r="C32" s="44"/>
      <c r="D32" s="44"/>
      <c r="E32" s="37" t="s">
        <v>59</v>
      </c>
      <c r="F32" s="44"/>
      <c r="G32" s="44"/>
      <c r="H32" s="44"/>
      <c r="I32" s="44"/>
      <c r="J32" s="46"/>
    </row>
    <row r="33">
      <c r="A33" s="35" t="s">
        <v>36</v>
      </c>
      <c r="B33" s="35">
        <v>7</v>
      </c>
      <c r="C33" s="36" t="s">
        <v>60</v>
      </c>
      <c r="D33" s="35" t="s">
        <v>38</v>
      </c>
      <c r="E33" s="37" t="s">
        <v>61</v>
      </c>
      <c r="F33" s="38" t="s">
        <v>40</v>
      </c>
      <c r="G33" s="39">
        <v>1</v>
      </c>
      <c r="H33" s="40">
        <v>0</v>
      </c>
      <c r="I33" s="41">
        <f>ROUND(G33*H33,P4)</f>
        <v>0</v>
      </c>
      <c r="J33" s="38" t="s">
        <v>41</v>
      </c>
      <c r="O33" s="42">
        <f>I33*0.21</f>
        <v>0</v>
      </c>
      <c r="P33">
        <v>3</v>
      </c>
    </row>
    <row r="34">
      <c r="A34" s="35" t="s">
        <v>42</v>
      </c>
      <c r="B34" s="43"/>
      <c r="C34" s="44"/>
      <c r="D34" s="44"/>
      <c r="E34" s="37" t="s">
        <v>62</v>
      </c>
      <c r="F34" s="44"/>
      <c r="G34" s="44"/>
      <c r="H34" s="44"/>
      <c r="I34" s="44"/>
      <c r="J34" s="46"/>
    </row>
    <row r="35">
      <c r="A35" s="35" t="s">
        <v>43</v>
      </c>
      <c r="B35" s="43"/>
      <c r="C35" s="44"/>
      <c r="D35" s="44"/>
      <c r="E35" s="47" t="s">
        <v>63</v>
      </c>
      <c r="F35" s="44"/>
      <c r="G35" s="44"/>
      <c r="H35" s="44"/>
      <c r="I35" s="44"/>
      <c r="J35" s="46"/>
    </row>
    <row r="36" ht="30">
      <c r="A36" s="35" t="s">
        <v>45</v>
      </c>
      <c r="B36" s="43"/>
      <c r="C36" s="44"/>
      <c r="D36" s="44"/>
      <c r="E36" s="37" t="s">
        <v>59</v>
      </c>
      <c r="F36" s="44"/>
      <c r="G36" s="44"/>
      <c r="H36" s="44"/>
      <c r="I36" s="44"/>
      <c r="J36" s="46"/>
    </row>
    <row r="37">
      <c r="A37" s="35" t="s">
        <v>36</v>
      </c>
      <c r="B37" s="35">
        <v>8</v>
      </c>
      <c r="C37" s="36" t="s">
        <v>64</v>
      </c>
      <c r="D37" s="35" t="s">
        <v>38</v>
      </c>
      <c r="E37" s="37" t="s">
        <v>65</v>
      </c>
      <c r="F37" s="38" t="s">
        <v>40</v>
      </c>
      <c r="G37" s="39">
        <v>1</v>
      </c>
      <c r="H37" s="40">
        <v>0</v>
      </c>
      <c r="I37" s="41">
        <f>ROUND(G37*H37,P4)</f>
        <v>0</v>
      </c>
      <c r="J37" s="38" t="s">
        <v>41</v>
      </c>
      <c r="O37" s="42">
        <f>I37*0.21</f>
        <v>0</v>
      </c>
      <c r="P37">
        <v>3</v>
      </c>
    </row>
    <row r="38">
      <c r="A38" s="35" t="s">
        <v>42</v>
      </c>
      <c r="B38" s="43"/>
      <c r="C38" s="44"/>
      <c r="D38" s="44"/>
      <c r="E38" s="37" t="s">
        <v>66</v>
      </c>
      <c r="F38" s="44"/>
      <c r="G38" s="44"/>
      <c r="H38" s="44"/>
      <c r="I38" s="44"/>
      <c r="J38" s="46"/>
    </row>
    <row r="39">
      <c r="A39" s="35" t="s">
        <v>43</v>
      </c>
      <c r="B39" s="43"/>
      <c r="C39" s="44"/>
      <c r="D39" s="44"/>
      <c r="E39" s="47" t="s">
        <v>63</v>
      </c>
      <c r="F39" s="44"/>
      <c r="G39" s="44"/>
      <c r="H39" s="44"/>
      <c r="I39" s="44"/>
      <c r="J39" s="46"/>
    </row>
    <row r="40" ht="75">
      <c r="A40" s="35" t="s">
        <v>45</v>
      </c>
      <c r="B40" s="43"/>
      <c r="C40" s="44"/>
      <c r="D40" s="44"/>
      <c r="E40" s="37" t="s">
        <v>67</v>
      </c>
      <c r="F40" s="44"/>
      <c r="G40" s="44"/>
      <c r="H40" s="44"/>
      <c r="I40" s="44"/>
      <c r="J40" s="46"/>
    </row>
    <row r="41">
      <c r="A41" s="35" t="s">
        <v>36</v>
      </c>
      <c r="B41" s="35">
        <v>9</v>
      </c>
      <c r="C41" s="36" t="s">
        <v>68</v>
      </c>
      <c r="D41" s="35" t="s">
        <v>38</v>
      </c>
      <c r="E41" s="37" t="s">
        <v>69</v>
      </c>
      <c r="F41" s="38" t="s">
        <v>40</v>
      </c>
      <c r="G41" s="39">
        <v>1</v>
      </c>
      <c r="H41" s="40">
        <v>0</v>
      </c>
      <c r="I41" s="41">
        <f>ROUND(G41*H41,P4)</f>
        <v>0</v>
      </c>
      <c r="J41" s="38" t="s">
        <v>41</v>
      </c>
      <c r="O41" s="42">
        <f>I41*0.21</f>
        <v>0</v>
      </c>
      <c r="P41">
        <v>3</v>
      </c>
    </row>
    <row r="42" ht="30">
      <c r="A42" s="35" t="s">
        <v>42</v>
      </c>
      <c r="B42" s="43"/>
      <c r="C42" s="44"/>
      <c r="D42" s="44"/>
      <c r="E42" s="37" t="s">
        <v>70</v>
      </c>
      <c r="F42" s="44"/>
      <c r="G42" s="44"/>
      <c r="H42" s="44"/>
      <c r="I42" s="44"/>
      <c r="J42" s="46"/>
    </row>
    <row r="43">
      <c r="A43" s="35" t="s">
        <v>43</v>
      </c>
      <c r="B43" s="43"/>
      <c r="C43" s="44"/>
      <c r="D43" s="44"/>
      <c r="E43" s="47" t="s">
        <v>63</v>
      </c>
      <c r="F43" s="44"/>
      <c r="G43" s="44"/>
      <c r="H43" s="44"/>
      <c r="I43" s="44"/>
      <c r="J43" s="46"/>
    </row>
    <row r="44" ht="30">
      <c r="A44" s="35" t="s">
        <v>45</v>
      </c>
      <c r="B44" s="43"/>
      <c r="C44" s="44"/>
      <c r="D44" s="44"/>
      <c r="E44" s="37" t="s">
        <v>71</v>
      </c>
      <c r="F44" s="44"/>
      <c r="G44" s="44"/>
      <c r="H44" s="44"/>
      <c r="I44" s="44"/>
      <c r="J44" s="46"/>
    </row>
    <row r="45">
      <c r="A45" s="35" t="s">
        <v>36</v>
      </c>
      <c r="B45" s="35">
        <v>10</v>
      </c>
      <c r="C45" s="36" t="s">
        <v>72</v>
      </c>
      <c r="D45" s="35" t="s">
        <v>38</v>
      </c>
      <c r="E45" s="37" t="s">
        <v>73</v>
      </c>
      <c r="F45" s="38" t="s">
        <v>40</v>
      </c>
      <c r="G45" s="39">
        <v>1</v>
      </c>
      <c r="H45" s="40">
        <v>0</v>
      </c>
      <c r="I45" s="41">
        <f>ROUND(G45*H45,P4)</f>
        <v>0</v>
      </c>
      <c r="J45" s="38" t="s">
        <v>41</v>
      </c>
      <c r="O45" s="42">
        <f>I45*0.21</f>
        <v>0</v>
      </c>
      <c r="P45">
        <v>3</v>
      </c>
    </row>
    <row r="46">
      <c r="A46" s="35" t="s">
        <v>42</v>
      </c>
      <c r="B46" s="43"/>
      <c r="C46" s="44"/>
      <c r="D46" s="44"/>
      <c r="E46" s="45" t="s">
        <v>38</v>
      </c>
      <c r="F46" s="44"/>
      <c r="G46" s="44"/>
      <c r="H46" s="44"/>
      <c r="I46" s="44"/>
      <c r="J46" s="46"/>
    </row>
    <row r="47" ht="30">
      <c r="A47" s="35" t="s">
        <v>43</v>
      </c>
      <c r="B47" s="43"/>
      <c r="C47" s="44"/>
      <c r="D47" s="44"/>
      <c r="E47" s="47" t="s">
        <v>44</v>
      </c>
      <c r="F47" s="44"/>
      <c r="G47" s="44"/>
      <c r="H47" s="44"/>
      <c r="I47" s="44"/>
      <c r="J47" s="46"/>
    </row>
    <row r="48" ht="30">
      <c r="A48" s="35" t="s">
        <v>45</v>
      </c>
      <c r="B48" s="48"/>
      <c r="C48" s="49"/>
      <c r="D48" s="49"/>
      <c r="E48" s="37" t="s">
        <v>74</v>
      </c>
      <c r="F48" s="49"/>
      <c r="G48" s="49"/>
      <c r="H48" s="49"/>
      <c r="I48" s="49"/>
      <c r="J48" s="50"/>
    </row>
  </sheetData>
  <sheetProtection sheet="1" objects="1" scenarios="1" spinCount="100000" saltValue="GMzFmaYqSns7E5uSAWS7SfUejNFB09CFtKS2mBqvSGS8qW3D/kU3YjM7wE6QqGE1pCC2lC+7zDxdWj11DHrZcQ==" hashValue="k37iZXavOlzCJ+GQXjmmqX9sZkJdVwf+RQe309P3/T0AgDt6KNZ1HnHdal5Q2NzcNleAAJ7mH4/D7U87s4AsQA==" algorithmName="SHA-512" password="CC6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SUMIFS(I8:I84,A8:A84,"SD")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36</v>
      </c>
      <c r="B9" s="35">
        <v>1</v>
      </c>
      <c r="C9" s="36" t="s">
        <v>75</v>
      </c>
      <c r="D9" s="35" t="s">
        <v>38</v>
      </c>
      <c r="E9" s="37" t="s">
        <v>76</v>
      </c>
      <c r="F9" s="38" t="s">
        <v>77</v>
      </c>
      <c r="G9" s="39">
        <v>30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>
      <c r="A10" s="35" t="s">
        <v>42</v>
      </c>
      <c r="B10" s="43"/>
      <c r="C10" s="44"/>
      <c r="D10" s="44"/>
      <c r="E10" s="45" t="s">
        <v>38</v>
      </c>
      <c r="F10" s="44"/>
      <c r="G10" s="44"/>
      <c r="H10" s="44"/>
      <c r="I10" s="44"/>
      <c r="J10" s="46"/>
    </row>
    <row r="11" ht="30">
      <c r="A11" s="35" t="s">
        <v>43</v>
      </c>
      <c r="B11" s="43"/>
      <c r="C11" s="44"/>
      <c r="D11" s="44"/>
      <c r="E11" s="47" t="s">
        <v>78</v>
      </c>
      <c r="F11" s="44"/>
      <c r="G11" s="44"/>
      <c r="H11" s="44"/>
      <c r="I11" s="44"/>
      <c r="J11" s="46"/>
    </row>
    <row r="12" ht="165">
      <c r="A12" s="35" t="s">
        <v>45</v>
      </c>
      <c r="B12" s="43"/>
      <c r="C12" s="44"/>
      <c r="D12" s="44"/>
      <c r="E12" s="37" t="s">
        <v>79</v>
      </c>
      <c r="F12" s="44"/>
      <c r="G12" s="44"/>
      <c r="H12" s="44"/>
      <c r="I12" s="44"/>
      <c r="J12" s="46"/>
    </row>
    <row r="13" ht="30">
      <c r="A13" s="35" t="s">
        <v>36</v>
      </c>
      <c r="B13" s="35">
        <v>2</v>
      </c>
      <c r="C13" s="36" t="s">
        <v>80</v>
      </c>
      <c r="D13" s="35" t="s">
        <v>38</v>
      </c>
      <c r="E13" s="37" t="s">
        <v>81</v>
      </c>
      <c r="F13" s="38" t="s">
        <v>77</v>
      </c>
      <c r="G13" s="39">
        <v>10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>
      <c r="A14" s="35" t="s">
        <v>42</v>
      </c>
      <c r="B14" s="43"/>
      <c r="C14" s="44"/>
      <c r="D14" s="44"/>
      <c r="E14" s="37" t="s">
        <v>82</v>
      </c>
      <c r="F14" s="44"/>
      <c r="G14" s="44"/>
      <c r="H14" s="44"/>
      <c r="I14" s="44"/>
      <c r="J14" s="46"/>
    </row>
    <row r="15" ht="30">
      <c r="A15" s="35" t="s">
        <v>43</v>
      </c>
      <c r="B15" s="43"/>
      <c r="C15" s="44"/>
      <c r="D15" s="44"/>
      <c r="E15" s="47" t="s">
        <v>83</v>
      </c>
      <c r="F15" s="44"/>
      <c r="G15" s="44"/>
      <c r="H15" s="44"/>
      <c r="I15" s="44"/>
      <c r="J15" s="46"/>
    </row>
    <row r="16" ht="165">
      <c r="A16" s="35" t="s">
        <v>45</v>
      </c>
      <c r="B16" s="43"/>
      <c r="C16" s="44"/>
      <c r="D16" s="44"/>
      <c r="E16" s="37" t="s">
        <v>79</v>
      </c>
      <c r="F16" s="44"/>
      <c r="G16" s="44"/>
      <c r="H16" s="44"/>
      <c r="I16" s="44"/>
      <c r="J16" s="46"/>
    </row>
    <row r="17">
      <c r="A17" s="29" t="s">
        <v>33</v>
      </c>
      <c r="B17" s="30"/>
      <c r="C17" s="31" t="s">
        <v>84</v>
      </c>
      <c r="D17" s="32"/>
      <c r="E17" s="29" t="s">
        <v>85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36</v>
      </c>
      <c r="B18" s="35">
        <v>3</v>
      </c>
      <c r="C18" s="36" t="s">
        <v>86</v>
      </c>
      <c r="D18" s="35" t="s">
        <v>38</v>
      </c>
      <c r="E18" s="37" t="s">
        <v>87</v>
      </c>
      <c r="F18" s="38" t="s">
        <v>88</v>
      </c>
      <c r="G18" s="39">
        <v>286</v>
      </c>
      <c r="H18" s="40">
        <v>0</v>
      </c>
      <c r="I18" s="41">
        <f>ROUND(G18*H18,P4)</f>
        <v>0</v>
      </c>
      <c r="J18" s="38" t="s">
        <v>41</v>
      </c>
      <c r="O18" s="42">
        <f>I18*0.21</f>
        <v>0</v>
      </c>
      <c r="P18">
        <v>3</v>
      </c>
    </row>
    <row r="19">
      <c r="A19" s="35" t="s">
        <v>42</v>
      </c>
      <c r="B19" s="43"/>
      <c r="C19" s="44"/>
      <c r="D19" s="44"/>
      <c r="E19" s="37" t="s">
        <v>89</v>
      </c>
      <c r="F19" s="44"/>
      <c r="G19" s="44"/>
      <c r="H19" s="44"/>
      <c r="I19" s="44"/>
      <c r="J19" s="46"/>
    </row>
    <row r="20" ht="30">
      <c r="A20" s="35" t="s">
        <v>43</v>
      </c>
      <c r="B20" s="43"/>
      <c r="C20" s="44"/>
      <c r="D20" s="44"/>
      <c r="E20" s="47" t="s">
        <v>90</v>
      </c>
      <c r="F20" s="44"/>
      <c r="G20" s="44"/>
      <c r="H20" s="44"/>
      <c r="I20" s="44"/>
      <c r="J20" s="46"/>
    </row>
    <row r="21" ht="90">
      <c r="A21" s="35" t="s">
        <v>45</v>
      </c>
      <c r="B21" s="43"/>
      <c r="C21" s="44"/>
      <c r="D21" s="44"/>
      <c r="E21" s="37" t="s">
        <v>91</v>
      </c>
      <c r="F21" s="44"/>
      <c r="G21" s="44"/>
      <c r="H21" s="44"/>
      <c r="I21" s="44"/>
      <c r="J21" s="46"/>
    </row>
    <row r="22" ht="30">
      <c r="A22" s="35" t="s">
        <v>36</v>
      </c>
      <c r="B22" s="35">
        <v>4</v>
      </c>
      <c r="C22" s="36" t="s">
        <v>92</v>
      </c>
      <c r="D22" s="35" t="s">
        <v>38</v>
      </c>
      <c r="E22" s="37" t="s">
        <v>93</v>
      </c>
      <c r="F22" s="38" t="s">
        <v>94</v>
      </c>
      <c r="G22" s="39">
        <v>286</v>
      </c>
      <c r="H22" s="40">
        <v>0</v>
      </c>
      <c r="I22" s="41">
        <f>ROUND(G22*H22,P4)</f>
        <v>0</v>
      </c>
      <c r="J22" s="38" t="s">
        <v>41</v>
      </c>
      <c r="O22" s="42">
        <f>I22*0.21</f>
        <v>0</v>
      </c>
      <c r="P22">
        <v>3</v>
      </c>
    </row>
    <row r="23">
      <c r="A23" s="35" t="s">
        <v>42</v>
      </c>
      <c r="B23" s="43"/>
      <c r="C23" s="44"/>
      <c r="D23" s="44"/>
      <c r="E23" s="45" t="s">
        <v>38</v>
      </c>
      <c r="F23" s="44"/>
      <c r="G23" s="44"/>
      <c r="H23" s="44"/>
      <c r="I23" s="44"/>
      <c r="J23" s="46"/>
    </row>
    <row r="24" ht="30">
      <c r="A24" s="35" t="s">
        <v>43</v>
      </c>
      <c r="B24" s="43"/>
      <c r="C24" s="44"/>
      <c r="D24" s="44"/>
      <c r="E24" s="47" t="s">
        <v>90</v>
      </c>
      <c r="F24" s="44"/>
      <c r="G24" s="44"/>
      <c r="H24" s="44"/>
      <c r="I24" s="44"/>
      <c r="J24" s="46"/>
    </row>
    <row r="25" ht="90">
      <c r="A25" s="35" t="s">
        <v>45</v>
      </c>
      <c r="B25" s="43"/>
      <c r="C25" s="44"/>
      <c r="D25" s="44"/>
      <c r="E25" s="37" t="s">
        <v>91</v>
      </c>
      <c r="F25" s="44"/>
      <c r="G25" s="44"/>
      <c r="H25" s="44"/>
      <c r="I25" s="44"/>
      <c r="J25" s="46"/>
    </row>
    <row r="26">
      <c r="A26" s="35" t="s">
        <v>36</v>
      </c>
      <c r="B26" s="35">
        <v>5</v>
      </c>
      <c r="C26" s="36" t="s">
        <v>95</v>
      </c>
      <c r="D26" s="35" t="s">
        <v>38</v>
      </c>
      <c r="E26" s="37" t="s">
        <v>96</v>
      </c>
      <c r="F26" s="38" t="s">
        <v>88</v>
      </c>
      <c r="G26" s="39">
        <v>112.09999999999999</v>
      </c>
      <c r="H26" s="40">
        <v>0</v>
      </c>
      <c r="I26" s="41">
        <f>ROUND(G26*H26,P4)</f>
        <v>0</v>
      </c>
      <c r="J26" s="38" t="s">
        <v>41</v>
      </c>
      <c r="O26" s="42">
        <f>I26*0.21</f>
        <v>0</v>
      </c>
      <c r="P26">
        <v>3</v>
      </c>
    </row>
    <row r="27">
      <c r="A27" s="35" t="s">
        <v>42</v>
      </c>
      <c r="B27" s="43"/>
      <c r="C27" s="44"/>
      <c r="D27" s="44"/>
      <c r="E27" s="45" t="s">
        <v>38</v>
      </c>
      <c r="F27" s="44"/>
      <c r="G27" s="44"/>
      <c r="H27" s="44"/>
      <c r="I27" s="44"/>
      <c r="J27" s="46"/>
    </row>
    <row r="28" ht="30">
      <c r="A28" s="35" t="s">
        <v>43</v>
      </c>
      <c r="B28" s="43"/>
      <c r="C28" s="44"/>
      <c r="D28" s="44"/>
      <c r="E28" s="47" t="s">
        <v>97</v>
      </c>
      <c r="F28" s="44"/>
      <c r="G28" s="44"/>
      <c r="H28" s="44"/>
      <c r="I28" s="44"/>
      <c r="J28" s="46"/>
    </row>
    <row r="29" ht="90">
      <c r="A29" s="35" t="s">
        <v>45</v>
      </c>
      <c r="B29" s="43"/>
      <c r="C29" s="44"/>
      <c r="D29" s="44"/>
      <c r="E29" s="37" t="s">
        <v>91</v>
      </c>
      <c r="F29" s="44"/>
      <c r="G29" s="44"/>
      <c r="H29" s="44"/>
      <c r="I29" s="44"/>
      <c r="J29" s="46"/>
    </row>
    <row r="30">
      <c r="A30" s="35" t="s">
        <v>36</v>
      </c>
      <c r="B30" s="35">
        <v>6</v>
      </c>
      <c r="C30" s="36" t="s">
        <v>98</v>
      </c>
      <c r="D30" s="35" t="s">
        <v>38</v>
      </c>
      <c r="E30" s="37" t="s">
        <v>99</v>
      </c>
      <c r="F30" s="38" t="s">
        <v>100</v>
      </c>
      <c r="G30" s="39">
        <v>504.60000000000002</v>
      </c>
      <c r="H30" s="40">
        <v>0</v>
      </c>
      <c r="I30" s="41">
        <f>ROUND(G30*H30,P4)</f>
        <v>0</v>
      </c>
      <c r="J30" s="38" t="s">
        <v>41</v>
      </c>
      <c r="O30" s="42">
        <f>I30*0.21</f>
        <v>0</v>
      </c>
      <c r="P30">
        <v>3</v>
      </c>
    </row>
    <row r="31" ht="30">
      <c r="A31" s="35" t="s">
        <v>42</v>
      </c>
      <c r="B31" s="43"/>
      <c r="C31" s="44"/>
      <c r="D31" s="44"/>
      <c r="E31" s="37" t="s">
        <v>101</v>
      </c>
      <c r="F31" s="44"/>
      <c r="G31" s="44"/>
      <c r="H31" s="44"/>
      <c r="I31" s="44"/>
      <c r="J31" s="46"/>
    </row>
    <row r="32" ht="30">
      <c r="A32" s="35" t="s">
        <v>43</v>
      </c>
      <c r="B32" s="43"/>
      <c r="C32" s="44"/>
      <c r="D32" s="44"/>
      <c r="E32" s="47" t="s">
        <v>102</v>
      </c>
      <c r="F32" s="44"/>
      <c r="G32" s="44"/>
      <c r="H32" s="44"/>
      <c r="I32" s="44"/>
      <c r="J32" s="46"/>
    </row>
    <row r="33" ht="30">
      <c r="A33" s="35" t="s">
        <v>45</v>
      </c>
      <c r="B33" s="43"/>
      <c r="C33" s="44"/>
      <c r="D33" s="44"/>
      <c r="E33" s="37" t="s">
        <v>103</v>
      </c>
      <c r="F33" s="44"/>
      <c r="G33" s="44"/>
      <c r="H33" s="44"/>
      <c r="I33" s="44"/>
      <c r="J33" s="46"/>
    </row>
    <row r="34">
      <c r="A34" s="35" t="s">
        <v>36</v>
      </c>
      <c r="B34" s="35">
        <v>7</v>
      </c>
      <c r="C34" s="36" t="s">
        <v>104</v>
      </c>
      <c r="D34" s="35" t="s">
        <v>38</v>
      </c>
      <c r="E34" s="37" t="s">
        <v>105</v>
      </c>
      <c r="F34" s="38" t="s">
        <v>100</v>
      </c>
      <c r="G34" s="39">
        <v>143</v>
      </c>
      <c r="H34" s="40">
        <v>0</v>
      </c>
      <c r="I34" s="41">
        <f>ROUND(G34*H34,P4)</f>
        <v>0</v>
      </c>
      <c r="J34" s="38" t="s">
        <v>41</v>
      </c>
      <c r="O34" s="42">
        <f>I34*0.21</f>
        <v>0</v>
      </c>
      <c r="P34">
        <v>3</v>
      </c>
    </row>
    <row r="35" ht="30">
      <c r="A35" s="35" t="s">
        <v>42</v>
      </c>
      <c r="B35" s="43"/>
      <c r="C35" s="44"/>
      <c r="D35" s="44"/>
      <c r="E35" s="37" t="s">
        <v>106</v>
      </c>
      <c r="F35" s="44"/>
      <c r="G35" s="44"/>
      <c r="H35" s="44"/>
      <c r="I35" s="44"/>
      <c r="J35" s="46"/>
    </row>
    <row r="36" ht="30">
      <c r="A36" s="35" t="s">
        <v>43</v>
      </c>
      <c r="B36" s="43"/>
      <c r="C36" s="44"/>
      <c r="D36" s="44"/>
      <c r="E36" s="47" t="s">
        <v>107</v>
      </c>
      <c r="F36" s="44"/>
      <c r="G36" s="44"/>
      <c r="H36" s="44"/>
      <c r="I36" s="44"/>
      <c r="J36" s="46"/>
    </row>
    <row r="37" ht="45">
      <c r="A37" s="35" t="s">
        <v>45</v>
      </c>
      <c r="B37" s="43"/>
      <c r="C37" s="44"/>
      <c r="D37" s="44"/>
      <c r="E37" s="37" t="s">
        <v>108</v>
      </c>
      <c r="F37" s="44"/>
      <c r="G37" s="44"/>
      <c r="H37" s="44"/>
      <c r="I37" s="44"/>
      <c r="J37" s="46"/>
    </row>
    <row r="38">
      <c r="A38" s="35" t="s">
        <v>36</v>
      </c>
      <c r="B38" s="35">
        <v>8</v>
      </c>
      <c r="C38" s="36" t="s">
        <v>109</v>
      </c>
      <c r="D38" s="35" t="s">
        <v>38</v>
      </c>
      <c r="E38" s="37" t="s">
        <v>110</v>
      </c>
      <c r="F38" s="38" t="s">
        <v>100</v>
      </c>
      <c r="G38" s="39">
        <v>143</v>
      </c>
      <c r="H38" s="40">
        <v>0</v>
      </c>
      <c r="I38" s="41">
        <f>ROUND(G38*H38,P4)</f>
        <v>0</v>
      </c>
      <c r="J38" s="38" t="s">
        <v>41</v>
      </c>
      <c r="O38" s="42">
        <f>I38*0.21</f>
        <v>0</v>
      </c>
      <c r="P38">
        <v>3</v>
      </c>
    </row>
    <row r="39">
      <c r="A39" s="35" t="s">
        <v>42</v>
      </c>
      <c r="B39" s="43"/>
      <c r="C39" s="44"/>
      <c r="D39" s="44"/>
      <c r="E39" s="37" t="s">
        <v>111</v>
      </c>
      <c r="F39" s="44"/>
      <c r="G39" s="44"/>
      <c r="H39" s="44"/>
      <c r="I39" s="44"/>
      <c r="J39" s="46"/>
    </row>
    <row r="40" ht="30">
      <c r="A40" s="35" t="s">
        <v>43</v>
      </c>
      <c r="B40" s="43"/>
      <c r="C40" s="44"/>
      <c r="D40" s="44"/>
      <c r="E40" s="47" t="s">
        <v>107</v>
      </c>
      <c r="F40" s="44"/>
      <c r="G40" s="44"/>
      <c r="H40" s="44"/>
      <c r="I40" s="44"/>
      <c r="J40" s="46"/>
    </row>
    <row r="41" ht="30">
      <c r="A41" s="35" t="s">
        <v>45</v>
      </c>
      <c r="B41" s="43"/>
      <c r="C41" s="44"/>
      <c r="D41" s="44"/>
      <c r="E41" s="37" t="s">
        <v>112</v>
      </c>
      <c r="F41" s="44"/>
      <c r="G41" s="44"/>
      <c r="H41" s="44"/>
      <c r="I41" s="44"/>
      <c r="J41" s="46"/>
    </row>
    <row r="42">
      <c r="A42" s="29" t="s">
        <v>33</v>
      </c>
      <c r="B42" s="30"/>
      <c r="C42" s="31" t="s">
        <v>113</v>
      </c>
      <c r="D42" s="32"/>
      <c r="E42" s="29" t="s">
        <v>114</v>
      </c>
      <c r="F42" s="32"/>
      <c r="G42" s="32"/>
      <c r="H42" s="32"/>
      <c r="I42" s="33">
        <f>SUMIFS(I43:I62,A43:A62,"P")</f>
        <v>0</v>
      </c>
      <c r="J42" s="34"/>
    </row>
    <row r="43">
      <c r="A43" s="35" t="s">
        <v>36</v>
      </c>
      <c r="B43" s="35">
        <v>9</v>
      </c>
      <c r="C43" s="36" t="s">
        <v>115</v>
      </c>
      <c r="D43" s="35" t="s">
        <v>38</v>
      </c>
      <c r="E43" s="37" t="s">
        <v>116</v>
      </c>
      <c r="F43" s="38" t="s">
        <v>100</v>
      </c>
      <c r="G43" s="39">
        <v>2169.5999999999999</v>
      </c>
      <c r="H43" s="40">
        <v>0</v>
      </c>
      <c r="I43" s="41">
        <f>ROUND(G43*H43,P4)</f>
        <v>0</v>
      </c>
      <c r="J43" s="38" t="s">
        <v>41</v>
      </c>
      <c r="O43" s="42">
        <f>I43*0.21</f>
        <v>0</v>
      </c>
      <c r="P43">
        <v>3</v>
      </c>
    </row>
    <row r="44">
      <c r="A44" s="35" t="s">
        <v>42</v>
      </c>
      <c r="B44" s="43"/>
      <c r="C44" s="44"/>
      <c r="D44" s="44"/>
      <c r="E44" s="45" t="s">
        <v>38</v>
      </c>
      <c r="F44" s="44"/>
      <c r="G44" s="44"/>
      <c r="H44" s="44"/>
      <c r="I44" s="44"/>
      <c r="J44" s="46"/>
    </row>
    <row r="45" ht="30">
      <c r="A45" s="35" t="s">
        <v>43</v>
      </c>
      <c r="B45" s="43"/>
      <c r="C45" s="44"/>
      <c r="D45" s="44"/>
      <c r="E45" s="47" t="s">
        <v>117</v>
      </c>
      <c r="F45" s="44"/>
      <c r="G45" s="44"/>
      <c r="H45" s="44"/>
      <c r="I45" s="44"/>
      <c r="J45" s="46"/>
    </row>
    <row r="46" ht="75">
      <c r="A46" s="35" t="s">
        <v>45</v>
      </c>
      <c r="B46" s="43"/>
      <c r="C46" s="44"/>
      <c r="D46" s="44"/>
      <c r="E46" s="37" t="s">
        <v>118</v>
      </c>
      <c r="F46" s="44"/>
      <c r="G46" s="44"/>
      <c r="H46" s="44"/>
      <c r="I46" s="44"/>
      <c r="J46" s="46"/>
    </row>
    <row r="47">
      <c r="A47" s="35" t="s">
        <v>36</v>
      </c>
      <c r="B47" s="35">
        <v>10</v>
      </c>
      <c r="C47" s="36" t="s">
        <v>119</v>
      </c>
      <c r="D47" s="35" t="s">
        <v>38</v>
      </c>
      <c r="E47" s="37" t="s">
        <v>120</v>
      </c>
      <c r="F47" s="38" t="s">
        <v>88</v>
      </c>
      <c r="G47" s="39">
        <v>90.400000000000006</v>
      </c>
      <c r="H47" s="40">
        <v>0</v>
      </c>
      <c r="I47" s="41">
        <f>ROUND(G47*H47,P4)</f>
        <v>0</v>
      </c>
      <c r="J47" s="38" t="s">
        <v>41</v>
      </c>
      <c r="O47" s="42">
        <f>I47*0.21</f>
        <v>0</v>
      </c>
      <c r="P47">
        <v>3</v>
      </c>
    </row>
    <row r="48">
      <c r="A48" s="35" t="s">
        <v>42</v>
      </c>
      <c r="B48" s="43"/>
      <c r="C48" s="44"/>
      <c r="D48" s="44"/>
      <c r="E48" s="45" t="s">
        <v>38</v>
      </c>
      <c r="F48" s="44"/>
      <c r="G48" s="44"/>
      <c r="H48" s="44"/>
      <c r="I48" s="44"/>
      <c r="J48" s="46"/>
    </row>
    <row r="49" ht="30">
      <c r="A49" s="35" t="s">
        <v>43</v>
      </c>
      <c r="B49" s="43"/>
      <c r="C49" s="44"/>
      <c r="D49" s="44"/>
      <c r="E49" s="47" t="s">
        <v>121</v>
      </c>
      <c r="F49" s="44"/>
      <c r="G49" s="44"/>
      <c r="H49" s="44"/>
      <c r="I49" s="44"/>
      <c r="J49" s="46"/>
    </row>
    <row r="50" ht="165">
      <c r="A50" s="35" t="s">
        <v>45</v>
      </c>
      <c r="B50" s="43"/>
      <c r="C50" s="44"/>
      <c r="D50" s="44"/>
      <c r="E50" s="37" t="s">
        <v>122</v>
      </c>
      <c r="F50" s="44"/>
      <c r="G50" s="44"/>
      <c r="H50" s="44"/>
      <c r="I50" s="44"/>
      <c r="J50" s="46"/>
    </row>
    <row r="51">
      <c r="A51" s="35" t="s">
        <v>36</v>
      </c>
      <c r="B51" s="35">
        <v>11</v>
      </c>
      <c r="C51" s="36" t="s">
        <v>123</v>
      </c>
      <c r="D51" s="35" t="s">
        <v>38</v>
      </c>
      <c r="E51" s="37" t="s">
        <v>124</v>
      </c>
      <c r="F51" s="38" t="s">
        <v>88</v>
      </c>
      <c r="G51" s="39">
        <v>21.699999999999999</v>
      </c>
      <c r="H51" s="40">
        <v>0</v>
      </c>
      <c r="I51" s="41">
        <f>ROUND(G51*H51,P4)</f>
        <v>0</v>
      </c>
      <c r="J51" s="38" t="s">
        <v>41</v>
      </c>
      <c r="O51" s="42">
        <f>I51*0.21</f>
        <v>0</v>
      </c>
      <c r="P51">
        <v>3</v>
      </c>
    </row>
    <row r="52" ht="30">
      <c r="A52" s="35" t="s">
        <v>42</v>
      </c>
      <c r="B52" s="43"/>
      <c r="C52" s="44"/>
      <c r="D52" s="44"/>
      <c r="E52" s="37" t="s">
        <v>125</v>
      </c>
      <c r="F52" s="44"/>
      <c r="G52" s="44"/>
      <c r="H52" s="44"/>
      <c r="I52" s="44"/>
      <c r="J52" s="46"/>
    </row>
    <row r="53" ht="30">
      <c r="A53" s="35" t="s">
        <v>43</v>
      </c>
      <c r="B53" s="43"/>
      <c r="C53" s="44"/>
      <c r="D53" s="44"/>
      <c r="E53" s="47" t="s">
        <v>126</v>
      </c>
      <c r="F53" s="44"/>
      <c r="G53" s="44"/>
      <c r="H53" s="44"/>
      <c r="I53" s="44"/>
      <c r="J53" s="46"/>
    </row>
    <row r="54" ht="165">
      <c r="A54" s="35" t="s">
        <v>45</v>
      </c>
      <c r="B54" s="43"/>
      <c r="C54" s="44"/>
      <c r="D54" s="44"/>
      <c r="E54" s="37" t="s">
        <v>122</v>
      </c>
      <c r="F54" s="44"/>
      <c r="G54" s="44"/>
      <c r="H54" s="44"/>
      <c r="I54" s="44"/>
      <c r="J54" s="46"/>
    </row>
    <row r="55">
      <c r="A55" s="35" t="s">
        <v>36</v>
      </c>
      <c r="B55" s="35">
        <v>12</v>
      </c>
      <c r="C55" s="36" t="s">
        <v>127</v>
      </c>
      <c r="D55" s="35" t="s">
        <v>38</v>
      </c>
      <c r="E55" s="37" t="s">
        <v>128</v>
      </c>
      <c r="F55" s="38" t="s">
        <v>100</v>
      </c>
      <c r="G55" s="39">
        <v>26</v>
      </c>
      <c r="H55" s="40">
        <v>0</v>
      </c>
      <c r="I55" s="41">
        <f>ROUND(G55*H55,P4)</f>
        <v>0</v>
      </c>
      <c r="J55" s="38" t="s">
        <v>41</v>
      </c>
      <c r="O55" s="42">
        <f>I55*0.21</f>
        <v>0</v>
      </c>
      <c r="P55">
        <v>3</v>
      </c>
    </row>
    <row r="56">
      <c r="A56" s="35" t="s">
        <v>42</v>
      </c>
      <c r="B56" s="43"/>
      <c r="C56" s="44"/>
      <c r="D56" s="44"/>
      <c r="E56" s="45" t="s">
        <v>38</v>
      </c>
      <c r="F56" s="44"/>
      <c r="G56" s="44"/>
      <c r="H56" s="44"/>
      <c r="I56" s="44"/>
      <c r="J56" s="46"/>
    </row>
    <row r="57" ht="30">
      <c r="A57" s="35" t="s">
        <v>43</v>
      </c>
      <c r="B57" s="43"/>
      <c r="C57" s="44"/>
      <c r="D57" s="44"/>
      <c r="E57" s="47" t="s">
        <v>129</v>
      </c>
      <c r="F57" s="44"/>
      <c r="G57" s="44"/>
      <c r="H57" s="44"/>
      <c r="I57" s="44"/>
      <c r="J57" s="46"/>
    </row>
    <row r="58" ht="135">
      <c r="A58" s="35" t="s">
        <v>45</v>
      </c>
      <c r="B58" s="43"/>
      <c r="C58" s="44"/>
      <c r="D58" s="44"/>
      <c r="E58" s="37" t="s">
        <v>130</v>
      </c>
      <c r="F58" s="44"/>
      <c r="G58" s="44"/>
      <c r="H58" s="44"/>
      <c r="I58" s="44"/>
      <c r="J58" s="46"/>
    </row>
    <row r="59">
      <c r="A59" s="35" t="s">
        <v>36</v>
      </c>
      <c r="B59" s="35">
        <v>13</v>
      </c>
      <c r="C59" s="36" t="s">
        <v>131</v>
      </c>
      <c r="D59" s="35" t="s">
        <v>38</v>
      </c>
      <c r="E59" s="37" t="s">
        <v>132</v>
      </c>
      <c r="F59" s="38" t="s">
        <v>94</v>
      </c>
      <c r="G59" s="39">
        <v>180</v>
      </c>
      <c r="H59" s="40">
        <v>0</v>
      </c>
      <c r="I59" s="41">
        <f>ROUND(G59*H59,P4)</f>
        <v>0</v>
      </c>
      <c r="J59" s="38" t="s">
        <v>41</v>
      </c>
      <c r="O59" s="42">
        <f>I59*0.21</f>
        <v>0</v>
      </c>
      <c r="P59">
        <v>3</v>
      </c>
    </row>
    <row r="60">
      <c r="A60" s="35" t="s">
        <v>42</v>
      </c>
      <c r="B60" s="43"/>
      <c r="C60" s="44"/>
      <c r="D60" s="44"/>
      <c r="E60" s="37" t="s">
        <v>133</v>
      </c>
      <c r="F60" s="44"/>
      <c r="G60" s="44"/>
      <c r="H60" s="44"/>
      <c r="I60" s="44"/>
      <c r="J60" s="46"/>
    </row>
    <row r="61" ht="30">
      <c r="A61" s="35" t="s">
        <v>43</v>
      </c>
      <c r="B61" s="43"/>
      <c r="C61" s="44"/>
      <c r="D61" s="44"/>
      <c r="E61" s="47" t="s">
        <v>134</v>
      </c>
      <c r="F61" s="44"/>
      <c r="G61" s="44"/>
      <c r="H61" s="44"/>
      <c r="I61" s="44"/>
      <c r="J61" s="46"/>
    </row>
    <row r="62" ht="45">
      <c r="A62" s="35" t="s">
        <v>45</v>
      </c>
      <c r="B62" s="43"/>
      <c r="C62" s="44"/>
      <c r="D62" s="44"/>
      <c r="E62" s="37" t="s">
        <v>135</v>
      </c>
      <c r="F62" s="44"/>
      <c r="G62" s="44"/>
      <c r="H62" s="44"/>
      <c r="I62" s="44"/>
      <c r="J62" s="46"/>
    </row>
    <row r="63">
      <c r="A63" s="29" t="s">
        <v>33</v>
      </c>
      <c r="B63" s="30"/>
      <c r="C63" s="31" t="s">
        <v>136</v>
      </c>
      <c r="D63" s="32"/>
      <c r="E63" s="29" t="s">
        <v>137</v>
      </c>
      <c r="F63" s="32"/>
      <c r="G63" s="32"/>
      <c r="H63" s="32"/>
      <c r="I63" s="33">
        <f>SUMIFS(I64:I71,A64:A71,"P")</f>
        <v>0</v>
      </c>
      <c r="J63" s="34"/>
    </row>
    <row r="64">
      <c r="A64" s="35" t="s">
        <v>36</v>
      </c>
      <c r="B64" s="35">
        <v>14</v>
      </c>
      <c r="C64" s="36" t="s">
        <v>138</v>
      </c>
      <c r="D64" s="35" t="s">
        <v>38</v>
      </c>
      <c r="E64" s="37" t="s">
        <v>139</v>
      </c>
      <c r="F64" s="38" t="s">
        <v>140</v>
      </c>
      <c r="G64" s="39">
        <v>1</v>
      </c>
      <c r="H64" s="40">
        <v>0</v>
      </c>
      <c r="I64" s="41">
        <f>ROUND(G64*H64,P4)</f>
        <v>0</v>
      </c>
      <c r="J64" s="38" t="s">
        <v>41</v>
      </c>
      <c r="O64" s="42">
        <f>I64*0.21</f>
        <v>0</v>
      </c>
      <c r="P64">
        <v>3</v>
      </c>
    </row>
    <row r="65">
      <c r="A65" s="35" t="s">
        <v>42</v>
      </c>
      <c r="B65" s="43"/>
      <c r="C65" s="44"/>
      <c r="D65" s="44"/>
      <c r="E65" s="45" t="s">
        <v>38</v>
      </c>
      <c r="F65" s="44"/>
      <c r="G65" s="44"/>
      <c r="H65" s="44"/>
      <c r="I65" s="44"/>
      <c r="J65" s="46"/>
    </row>
    <row r="66" ht="30">
      <c r="A66" s="35" t="s">
        <v>43</v>
      </c>
      <c r="B66" s="43"/>
      <c r="C66" s="44"/>
      <c r="D66" s="44"/>
      <c r="E66" s="47" t="s">
        <v>44</v>
      </c>
      <c r="F66" s="44"/>
      <c r="G66" s="44"/>
      <c r="H66" s="44"/>
      <c r="I66" s="44"/>
      <c r="J66" s="46"/>
    </row>
    <row r="67" ht="45">
      <c r="A67" s="35" t="s">
        <v>45</v>
      </c>
      <c r="B67" s="43"/>
      <c r="C67" s="44"/>
      <c r="D67" s="44"/>
      <c r="E67" s="37" t="s">
        <v>141</v>
      </c>
      <c r="F67" s="44"/>
      <c r="G67" s="44"/>
      <c r="H67" s="44"/>
      <c r="I67" s="44"/>
      <c r="J67" s="46"/>
    </row>
    <row r="68">
      <c r="A68" s="35" t="s">
        <v>36</v>
      </c>
      <c r="B68" s="35">
        <v>15</v>
      </c>
      <c r="C68" s="36" t="s">
        <v>142</v>
      </c>
      <c r="D68" s="35" t="s">
        <v>38</v>
      </c>
      <c r="E68" s="37" t="s">
        <v>143</v>
      </c>
      <c r="F68" s="38" t="s">
        <v>140</v>
      </c>
      <c r="G68" s="39">
        <v>7</v>
      </c>
      <c r="H68" s="40">
        <v>0</v>
      </c>
      <c r="I68" s="41">
        <f>ROUND(G68*H68,P4)</f>
        <v>0</v>
      </c>
      <c r="J68" s="38" t="s">
        <v>41</v>
      </c>
      <c r="O68" s="42">
        <f>I68*0.21</f>
        <v>0</v>
      </c>
      <c r="P68">
        <v>3</v>
      </c>
    </row>
    <row r="69">
      <c r="A69" s="35" t="s">
        <v>42</v>
      </c>
      <c r="B69" s="43"/>
      <c r="C69" s="44"/>
      <c r="D69" s="44"/>
      <c r="E69" s="45" t="s">
        <v>38</v>
      </c>
      <c r="F69" s="44"/>
      <c r="G69" s="44"/>
      <c r="H69" s="44"/>
      <c r="I69" s="44"/>
      <c r="J69" s="46"/>
    </row>
    <row r="70" ht="30">
      <c r="A70" s="35" t="s">
        <v>43</v>
      </c>
      <c r="B70" s="43"/>
      <c r="C70" s="44"/>
      <c r="D70" s="44"/>
      <c r="E70" s="47" t="s">
        <v>144</v>
      </c>
      <c r="F70" s="44"/>
      <c r="G70" s="44"/>
      <c r="H70" s="44"/>
      <c r="I70" s="44"/>
      <c r="J70" s="46"/>
    </row>
    <row r="71" ht="45">
      <c r="A71" s="35" t="s">
        <v>45</v>
      </c>
      <c r="B71" s="43"/>
      <c r="C71" s="44"/>
      <c r="D71" s="44"/>
      <c r="E71" s="37" t="s">
        <v>141</v>
      </c>
      <c r="F71" s="44"/>
      <c r="G71" s="44"/>
      <c r="H71" s="44"/>
      <c r="I71" s="44"/>
      <c r="J71" s="46"/>
    </row>
    <row r="72">
      <c r="A72" s="29" t="s">
        <v>33</v>
      </c>
      <c r="B72" s="30"/>
      <c r="C72" s="31" t="s">
        <v>145</v>
      </c>
      <c r="D72" s="32"/>
      <c r="E72" s="29" t="s">
        <v>146</v>
      </c>
      <c r="F72" s="32"/>
      <c r="G72" s="32"/>
      <c r="H72" s="32"/>
      <c r="I72" s="33">
        <f>SUMIFS(I73:I84,A73:A84,"P")</f>
        <v>0</v>
      </c>
      <c r="J72" s="34"/>
    </row>
    <row r="73">
      <c r="A73" s="35" t="s">
        <v>36</v>
      </c>
      <c r="B73" s="35">
        <v>16</v>
      </c>
      <c r="C73" s="36" t="s">
        <v>147</v>
      </c>
      <c r="D73" s="35" t="s">
        <v>38</v>
      </c>
      <c r="E73" s="37" t="s">
        <v>148</v>
      </c>
      <c r="F73" s="38" t="s">
        <v>94</v>
      </c>
      <c r="G73" s="39">
        <v>286</v>
      </c>
      <c r="H73" s="40">
        <v>0</v>
      </c>
      <c r="I73" s="41">
        <f>ROUND(G73*H73,P4)</f>
        <v>0</v>
      </c>
      <c r="J73" s="38" t="s">
        <v>41</v>
      </c>
      <c r="O73" s="42">
        <f>I73*0.21</f>
        <v>0</v>
      </c>
      <c r="P73">
        <v>3</v>
      </c>
    </row>
    <row r="74">
      <c r="A74" s="35" t="s">
        <v>42</v>
      </c>
      <c r="B74" s="43"/>
      <c r="C74" s="44"/>
      <c r="D74" s="44"/>
      <c r="E74" s="45" t="s">
        <v>38</v>
      </c>
      <c r="F74" s="44"/>
      <c r="G74" s="44"/>
      <c r="H74" s="44"/>
      <c r="I74" s="44"/>
      <c r="J74" s="46"/>
    </row>
    <row r="75" ht="30">
      <c r="A75" s="35" t="s">
        <v>43</v>
      </c>
      <c r="B75" s="43"/>
      <c r="C75" s="44"/>
      <c r="D75" s="44"/>
      <c r="E75" s="47" t="s">
        <v>149</v>
      </c>
      <c r="F75" s="44"/>
      <c r="G75" s="44"/>
      <c r="H75" s="44"/>
      <c r="I75" s="44"/>
      <c r="J75" s="46"/>
    </row>
    <row r="76" ht="60">
      <c r="A76" s="35" t="s">
        <v>45</v>
      </c>
      <c r="B76" s="43"/>
      <c r="C76" s="44"/>
      <c r="D76" s="44"/>
      <c r="E76" s="37" t="s">
        <v>150</v>
      </c>
      <c r="F76" s="44"/>
      <c r="G76" s="44"/>
      <c r="H76" s="44"/>
      <c r="I76" s="44"/>
      <c r="J76" s="46"/>
    </row>
    <row r="77">
      <c r="A77" s="35" t="s">
        <v>36</v>
      </c>
      <c r="B77" s="35">
        <v>17</v>
      </c>
      <c r="C77" s="36" t="s">
        <v>151</v>
      </c>
      <c r="D77" s="35" t="s">
        <v>38</v>
      </c>
      <c r="E77" s="37" t="s">
        <v>152</v>
      </c>
      <c r="F77" s="38" t="s">
        <v>94</v>
      </c>
      <c r="G77" s="39">
        <v>180</v>
      </c>
      <c r="H77" s="40">
        <v>0</v>
      </c>
      <c r="I77" s="41">
        <f>ROUND(G77*H77,P4)</f>
        <v>0</v>
      </c>
      <c r="J77" s="38" t="s">
        <v>41</v>
      </c>
      <c r="O77" s="42">
        <f>I77*0.21</f>
        <v>0</v>
      </c>
      <c r="P77">
        <v>3</v>
      </c>
    </row>
    <row r="78">
      <c r="A78" s="35" t="s">
        <v>42</v>
      </c>
      <c r="B78" s="43"/>
      <c r="C78" s="44"/>
      <c r="D78" s="44"/>
      <c r="E78" s="37" t="s">
        <v>153</v>
      </c>
      <c r="F78" s="44"/>
      <c r="G78" s="44"/>
      <c r="H78" s="44"/>
      <c r="I78" s="44"/>
      <c r="J78" s="46"/>
    </row>
    <row r="79" ht="30">
      <c r="A79" s="35" t="s">
        <v>43</v>
      </c>
      <c r="B79" s="43"/>
      <c r="C79" s="44"/>
      <c r="D79" s="44"/>
      <c r="E79" s="47" t="s">
        <v>134</v>
      </c>
      <c r="F79" s="44"/>
      <c r="G79" s="44"/>
      <c r="H79" s="44"/>
      <c r="I79" s="44"/>
      <c r="J79" s="46"/>
    </row>
    <row r="80" ht="30">
      <c r="A80" s="35" t="s">
        <v>45</v>
      </c>
      <c r="B80" s="43"/>
      <c r="C80" s="44"/>
      <c r="D80" s="44"/>
      <c r="E80" s="37" t="s">
        <v>154</v>
      </c>
      <c r="F80" s="44"/>
      <c r="G80" s="44"/>
      <c r="H80" s="44"/>
      <c r="I80" s="44"/>
      <c r="J80" s="46"/>
    </row>
    <row r="81">
      <c r="A81" s="35" t="s">
        <v>36</v>
      </c>
      <c r="B81" s="35">
        <v>18</v>
      </c>
      <c r="C81" s="36" t="s">
        <v>155</v>
      </c>
      <c r="D81" s="35" t="s">
        <v>38</v>
      </c>
      <c r="E81" s="37" t="s">
        <v>156</v>
      </c>
      <c r="F81" s="38" t="s">
        <v>100</v>
      </c>
      <c r="G81" s="39">
        <v>2169.5999999999999</v>
      </c>
      <c r="H81" s="40">
        <v>0</v>
      </c>
      <c r="I81" s="41">
        <f>ROUND(G81*H81,P4)</f>
        <v>0</v>
      </c>
      <c r="J81" s="38" t="s">
        <v>41</v>
      </c>
      <c r="O81" s="42">
        <f>I81*0.21</f>
        <v>0</v>
      </c>
      <c r="P81">
        <v>3</v>
      </c>
    </row>
    <row r="82">
      <c r="A82" s="35" t="s">
        <v>42</v>
      </c>
      <c r="B82" s="43"/>
      <c r="C82" s="44"/>
      <c r="D82" s="44"/>
      <c r="E82" s="45" t="s">
        <v>38</v>
      </c>
      <c r="F82" s="44"/>
      <c r="G82" s="44"/>
      <c r="H82" s="44"/>
      <c r="I82" s="44"/>
      <c r="J82" s="46"/>
    </row>
    <row r="83" ht="30">
      <c r="A83" s="35" t="s">
        <v>43</v>
      </c>
      <c r="B83" s="43"/>
      <c r="C83" s="44"/>
      <c r="D83" s="44"/>
      <c r="E83" s="47" t="s">
        <v>117</v>
      </c>
      <c r="F83" s="44"/>
      <c r="G83" s="44"/>
      <c r="H83" s="44"/>
      <c r="I83" s="44"/>
      <c r="J83" s="46"/>
    </row>
    <row r="84" ht="30">
      <c r="A84" s="35" t="s">
        <v>45</v>
      </c>
      <c r="B84" s="48"/>
      <c r="C84" s="49"/>
      <c r="D84" s="49"/>
      <c r="E84" s="37" t="s">
        <v>157</v>
      </c>
      <c r="F84" s="49"/>
      <c r="G84" s="49"/>
      <c r="H84" s="49"/>
      <c r="I84" s="49"/>
      <c r="J84" s="50"/>
    </row>
  </sheetData>
  <sheetProtection sheet="1" objects="1" scenarios="1" spinCount="100000" saltValue="kDMQuqEn/lFrqUqAkejMNBmcD2AuRqFiEJcFetCbXYlMIj+eE1uPqZo3GILqzvVdbbxXXBefcERCnQ+3tX9Oxg==" hashValue="AXDn3BnTj5GnHvbgBxyCs3Ka82ofEvFfLhhKs5uqDBEyMYDmE8sXNaFkMpKKsg6MpHqkfkLQDFKCHXd7J/x+PQ==" algorithmName="SHA-512" password="CC6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Horský Lukáš</dc:creator>
  <cp:lastModifiedBy>Horský Lukáš</cp:lastModifiedBy>
  <dcterms:created xsi:type="dcterms:W3CDTF">2024-02-13T11:07:29Z</dcterms:created>
  <dcterms:modified xsi:type="dcterms:W3CDTF">2024-02-13T11:07:31Z</dcterms:modified>
</cp:coreProperties>
</file>