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0.0.0.247\sri\INVESTICE\Sychrova_smutecni sin strecha\VZ\stavba\01_zadavací podmínky\"/>
    </mc:Choice>
  </mc:AlternateContent>
  <xr:revisionPtr revIDLastSave="0" documentId="13_ncr:1_{74718264-A80E-4F2D-9768-946C1E7178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F17" i="4"/>
  <c r="F13" i="4"/>
  <c r="F14" i="4"/>
  <c r="F15" i="4"/>
  <c r="F16" i="4"/>
  <c r="F62" i="4" l="1"/>
  <c r="F61" i="4"/>
  <c r="F56" i="4"/>
  <c r="F54" i="4"/>
  <c r="F55" i="4"/>
  <c r="F53" i="4"/>
  <c r="F47" i="4"/>
  <c r="F46" i="4"/>
  <c r="F48" i="4" s="1"/>
  <c r="F37" i="4"/>
  <c r="F38" i="4"/>
  <c r="F39" i="4"/>
  <c r="F40" i="4"/>
  <c r="F36" i="4"/>
  <c r="F19" i="4"/>
  <c r="F20" i="4"/>
  <c r="F21" i="4"/>
  <c r="F22" i="4"/>
  <c r="F23" i="4"/>
  <c r="F24" i="4"/>
  <c r="F25" i="4"/>
  <c r="F26" i="4"/>
  <c r="F27" i="4"/>
  <c r="F28" i="4"/>
  <c r="F29" i="4"/>
  <c r="F30" i="4"/>
  <c r="F41" i="4" l="1"/>
  <c r="F33" i="4" s="1"/>
  <c r="F31" i="4"/>
  <c r="F10" i="4" s="1"/>
  <c r="F50" i="4"/>
  <c r="F43" i="4" l="1"/>
  <c r="F58" i="4" l="1"/>
  <c r="F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Kodysová Olga Mgr.</author>
  </authors>
  <commentList>
    <comment ref="B5" authorId="0" shapeId="0" xr:uid="{DAD4E353-3DCA-43DC-B98C-DF9673735769}">
      <text>
        <r>
          <rPr>
            <sz val="9"/>
            <color indexed="81"/>
            <rFont val="Tahoma"/>
            <family val="2"/>
            <charset val="238"/>
          </rPr>
          <t xml:space="preserve">Název
</t>
        </r>
      </text>
    </comment>
    <comment ref="B6" authorId="0" shapeId="0" xr:uid="{63FB80F9-F7A3-4BDA-B261-48D2927F867C}">
      <text>
        <r>
          <rPr>
            <sz val="9"/>
            <color indexed="81"/>
            <rFont val="Tahoma"/>
            <family val="2"/>
            <charset val="238"/>
          </rPr>
          <t xml:space="preserve">Ulice, č.p.
</t>
        </r>
      </text>
    </comment>
    <comment ref="B7" authorId="0" shapeId="0" xr:uid="{F97C55A4-3DAF-4247-9B04-9E650A02BF64}">
      <text>
        <r>
          <rPr>
            <sz val="9"/>
            <color indexed="81"/>
            <rFont val="Tahoma"/>
            <family val="2"/>
            <charset val="238"/>
          </rPr>
          <t xml:space="preserve">PSČ, obec
</t>
        </r>
      </text>
    </comment>
    <comment ref="B8" authorId="0" shapeId="0" xr:uid="{5D301BC0-66DF-442F-92EB-0BC49252BF2F}">
      <text>
        <r>
          <rPr>
            <sz val="9"/>
            <color indexed="81"/>
            <rFont val="Tahoma"/>
            <family val="2"/>
            <charset val="238"/>
          </rPr>
          <t>Jméno a příjmení</t>
        </r>
      </text>
    </comment>
  </commentList>
</comments>
</file>

<file path=xl/sharedStrings.xml><?xml version="1.0" encoding="utf-8"?>
<sst xmlns="http://schemas.openxmlformats.org/spreadsheetml/2006/main" count="114" uniqueCount="62">
  <si>
    <t>m2</t>
  </si>
  <si>
    <t>m</t>
  </si>
  <si>
    <t>%</t>
  </si>
  <si>
    <t>ks</t>
  </si>
  <si>
    <t>Cena za objekt celkem bez DPH</t>
  </si>
  <si>
    <t>Lešení a stavební výtahy</t>
  </si>
  <si>
    <t xml:space="preserve">Pokrývačské práce </t>
  </si>
  <si>
    <t>Součet celkem bez DPH</t>
  </si>
  <si>
    <t>Konstrukce tesařské</t>
  </si>
  <si>
    <t>pol</t>
  </si>
  <si>
    <t>Klempířské práce barvený Pzn barva krytiny</t>
  </si>
  <si>
    <t>Přesun hmot pro pokrývačské práce do 6m</t>
  </si>
  <si>
    <t>D + M - zkratka znamená dodávka a montáž.</t>
  </si>
  <si>
    <t>D + M prostup střechou odvětrání, komplet nadstřešní část - originál PVC</t>
  </si>
  <si>
    <t>D + M okapový plech včetně podkladu, barva TK MAT</t>
  </si>
  <si>
    <t>D + M oplechování střechy komínu, z lakovaného Pz plechu TK MAT</t>
  </si>
  <si>
    <t>D + M roh ke zdi, rš 250mm z lakovaného Pz plechuTK MAT</t>
  </si>
  <si>
    <t>D + M lišta závětrná rš do 410mm, z lakovaného Pz plechu TK MAT</t>
  </si>
  <si>
    <t xml:space="preserve">D + M  oplechování říms z lakovaného Pz plechu, rš 400 mm  </t>
  </si>
  <si>
    <t xml:space="preserve">D + M  oplechování říms z lakovaného Pz plechu, rš do 900 mm  </t>
  </si>
  <si>
    <t xml:space="preserve">D + M  oplechování říms podkladní plech z lakovaného Pz, rš do 200 mm  </t>
  </si>
  <si>
    <t>D+ M hromosvod Al drát 8mm, včetně držáků komplet, pouze nadzemní část, cca. 263m (cena bez revize)</t>
  </si>
  <si>
    <t xml:space="preserve">D + M žlab podokapní půlkruh.z lak.Pz plechu, rš 330 mm  </t>
  </si>
  <si>
    <t xml:space="preserve">D + M  kotlík z lak. Pz plechu čtyřhranný 200x250x350 mm  </t>
  </si>
  <si>
    <t xml:space="preserve">D + M  kotlík žlabový oválný z lak. Pz plechu, 330/120 mm  </t>
  </si>
  <si>
    <t xml:space="preserve">D + M  odpadní trouby kruhové z lak.Pz plechu, D 120 mm  </t>
  </si>
  <si>
    <t>D + M roznášecí OSB desky na atikách tl. 22mm šířka do 600mm</t>
  </si>
  <si>
    <t xml:space="preserve">Montáž záklopu, hrubá prkna, včetně dodávky řeziva, prkna tl. 24 mm  </t>
  </si>
  <si>
    <t>Ostatní</t>
  </si>
  <si>
    <t xml:space="preserve"> Demontáž šindelové krytiny, do suti  </t>
  </si>
  <si>
    <t xml:space="preserve"> Demontáž oplechování okapů, živičná krytina, rš 250 mm  </t>
  </si>
  <si>
    <t xml:space="preserve"> Demontáž žlabů půlkruh. rovných, rš 330 mm, do 30°  </t>
  </si>
  <si>
    <t>Cena bez odvozu a likvidace stávající krytiny.</t>
  </si>
  <si>
    <t>Montáž lešení leh. řad. s podlahami do 6m</t>
  </si>
  <si>
    <t>Demontáž lešení leh. řad. s podlahami do 6m</t>
  </si>
  <si>
    <t>Doprava materiálů, přesun hmot a pracovníků</t>
  </si>
  <si>
    <t xml:space="preserve">D + M žlaby podokap.čtyřhranné z lak.Pz plechu, rš 400 mm  </t>
  </si>
  <si>
    <t>Smuteční obřadní síň na ZELNÉ HOŘE,                                                                                                                                                            Sychrova 491/18, 59102 Žďár nad Sázavou
 rekonstrukce střešní krytiny</t>
  </si>
  <si>
    <t xml:space="preserve">Příplatek za ztížení práce u okapnice, hřebene, úžlabí a hřebene, krytina z živičných šindelů  </t>
  </si>
  <si>
    <t>D + M úžlabí hranaté, z lakovaného Pz plechu TK MAT</t>
  </si>
  <si>
    <t xml:space="preserve"> Demontáž oplechování zdí a říms, rš od 330 do 500 mm  </t>
  </si>
  <si>
    <t>D+ M samolepící modifikovaný asfaltový pás do úžlabí</t>
  </si>
  <si>
    <t>D + M krytina ze živičného šindele, samolepivé laminované šindele,  instalace na nízký sklon střechy od 9,5°, celková záruka v délce 30 let</t>
  </si>
  <si>
    <t xml:space="preserve">D+ M pojistná hydroizolace s pro použití na střechy od 9,5° </t>
  </si>
  <si>
    <t xml:space="preserve"> Živičný šindel, úžlabí prokládané, APP modifikovaný pás vyrobený v barvě šindele</t>
  </si>
  <si>
    <t>D+ M živičný šindel, hřeben</t>
  </si>
  <si>
    <t xml:space="preserve">Živičný šindel, odvětrání hřebene pro šindel </t>
  </si>
  <si>
    <t>D+ M sněhový zachytač průběžný, dvoutrubkový, barva RAL 7016</t>
  </si>
  <si>
    <t>Počet jednotek</t>
  </si>
  <si>
    <t>Jednotka</t>
  </si>
  <si>
    <t>Jednotková cena</t>
  </si>
  <si>
    <t>Cena bez DPH</t>
  </si>
  <si>
    <t>Zadavatel</t>
  </si>
  <si>
    <t>Město Žďár nad Sázavou</t>
  </si>
  <si>
    <t>IČO:</t>
  </si>
  <si>
    <t>00295841</t>
  </si>
  <si>
    <t>Žižkova 227/1</t>
  </si>
  <si>
    <t>DIČ:</t>
  </si>
  <si>
    <t>CZ00295841</t>
  </si>
  <si>
    <t>Zhotovitel:</t>
  </si>
  <si>
    <t>Vypracoval:</t>
  </si>
  <si>
    <t>59101 Žďár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</si>
</sst>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2"/>
      <color rgb="FFCCFFCC"/>
      <name val="Arial"/>
      <family val="2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0" borderId="0" xfId="0" applyFont="1" applyProtection="1"/>
    <xf numFmtId="164" fontId="5" fillId="0" borderId="11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4" fillId="0" borderId="5" xfId="0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/>
    </xf>
    <xf numFmtId="2" fontId="11" fillId="2" borderId="4" xfId="0" applyNumberFormat="1" applyFon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</xf>
    <xf numFmtId="2" fontId="11" fillId="2" borderId="4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2" fontId="11" fillId="2" borderId="1" xfId="0" applyNumberFormat="1" applyFont="1" applyFill="1" applyBorder="1" applyProtection="1">
      <protection locked="0"/>
    </xf>
    <xf numFmtId="0" fontId="6" fillId="0" borderId="0" xfId="0" applyFont="1" applyProtection="1"/>
    <xf numFmtId="0" fontId="10" fillId="0" borderId="0" xfId="0" applyFont="1" applyProtection="1"/>
    <xf numFmtId="164" fontId="6" fillId="0" borderId="0" xfId="0" applyNumberFormat="1" applyFont="1" applyProtection="1"/>
    <xf numFmtId="2" fontId="11" fillId="2" borderId="16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2" fontId="13" fillId="0" borderId="0" xfId="0" applyNumberFormat="1" applyFont="1" applyProtection="1"/>
    <xf numFmtId="164" fontId="12" fillId="0" borderId="0" xfId="0" applyNumberFormat="1" applyFont="1" applyProtection="1"/>
    <xf numFmtId="0" fontId="6" fillId="0" borderId="18" xfId="0" applyFont="1" applyBorder="1" applyAlignment="1" applyProtection="1">
      <alignment horizontal="center" vertical="center" wrapText="1"/>
    </xf>
    <xf numFmtId="164" fontId="6" fillId="0" borderId="7" xfId="0" applyNumberFormat="1" applyFont="1" applyBorder="1" applyAlignment="1" applyProtection="1">
      <alignment horizontal="center" vertical="center" wrapText="1"/>
    </xf>
    <xf numFmtId="164" fontId="6" fillId="0" borderId="7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164" fontId="9" fillId="0" borderId="13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 indent="1"/>
    </xf>
    <xf numFmtId="49" fontId="14" fillId="0" borderId="5" xfId="0" applyNumberFormat="1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righ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6" fillId="0" borderId="6" xfId="0" applyFont="1" applyBorder="1" applyProtection="1"/>
    <xf numFmtId="0" fontId="14" fillId="0" borderId="19" xfId="0" applyFont="1" applyBorder="1" applyAlignment="1" applyProtection="1">
      <alignment horizontal="left" vertical="center" indent="1"/>
    </xf>
    <xf numFmtId="49" fontId="14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right" vertical="center"/>
    </xf>
    <xf numFmtId="49" fontId="14" fillId="0" borderId="0" xfId="0" applyNumberFormat="1" applyFont="1" applyBorder="1" applyAlignment="1" applyProtection="1">
      <alignment horizontal="left" vertical="center"/>
    </xf>
    <xf numFmtId="0" fontId="6" fillId="0" borderId="17" xfId="0" applyFont="1" applyBorder="1" applyProtection="1"/>
    <xf numFmtId="0" fontId="14" fillId="0" borderId="21" xfId="0" applyFont="1" applyBorder="1" applyAlignment="1" applyProtection="1">
      <alignment horizontal="left" vertical="center" indent="1"/>
    </xf>
    <xf numFmtId="49" fontId="14" fillId="0" borderId="22" xfId="0" applyNumberFormat="1" applyFont="1" applyBorder="1" applyAlignment="1" applyProtection="1">
      <alignment horizontal="left" vertical="center" wrapText="1"/>
    </xf>
    <xf numFmtId="49" fontId="14" fillId="0" borderId="22" xfId="0" applyNumberFormat="1" applyFont="1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6" fillId="0" borderId="23" xfId="0" applyFont="1" applyBorder="1" applyProtection="1"/>
    <xf numFmtId="0" fontId="0" fillId="0" borderId="19" xfId="0" applyBorder="1" applyAlignment="1" applyProtection="1">
      <alignment horizontal="left" vertical="center" indent="1"/>
    </xf>
    <xf numFmtId="0" fontId="0" fillId="0" borderId="24" xfId="0" applyBorder="1" applyAlignment="1" applyProtection="1">
      <alignment horizontal="left" vertical="top" indent="1"/>
    </xf>
    <xf numFmtId="0" fontId="6" fillId="3" borderId="20" xfId="0" applyFont="1" applyFill="1" applyBorder="1" applyProtection="1"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14" fillId="0" borderId="22" xfId="0" applyFont="1" applyFill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top" wrapText="1"/>
    </xf>
    <xf numFmtId="0" fontId="6" fillId="0" borderId="17" xfId="0" applyFont="1" applyBorder="1" applyAlignment="1" applyProtection="1">
      <alignment wrapText="1"/>
    </xf>
    <xf numFmtId="0" fontId="0" fillId="0" borderId="22" xfId="0" applyFill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vertical="center" wrapText="1"/>
    </xf>
    <xf numFmtId="0" fontId="14" fillId="0" borderId="25" xfId="0" applyFont="1" applyBorder="1" applyAlignment="1" applyProtection="1">
      <alignment vertical="center"/>
    </xf>
    <xf numFmtId="0" fontId="14" fillId="0" borderId="26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vertical="center" wrapText="1"/>
    </xf>
    <xf numFmtId="0" fontId="1" fillId="4" borderId="4" xfId="0" applyFont="1" applyFill="1" applyBorder="1" applyProtection="1"/>
    <xf numFmtId="0" fontId="1" fillId="4" borderId="3" xfId="0" applyFont="1" applyFill="1" applyBorder="1" applyProtection="1"/>
    <xf numFmtId="0" fontId="1" fillId="4" borderId="3" xfId="0" applyFont="1" applyFill="1" applyBorder="1" applyAlignment="1" applyProtection="1">
      <alignment wrapText="1"/>
    </xf>
    <xf numFmtId="0" fontId="1" fillId="4" borderId="4" xfId="0" applyFont="1" applyFill="1" applyBorder="1" applyAlignment="1" applyProtection="1">
      <alignment wrapText="1"/>
    </xf>
    <xf numFmtId="0" fontId="1" fillId="4" borderId="1" xfId="0" applyFont="1" applyFill="1" applyBorder="1" applyProtection="1"/>
    <xf numFmtId="0" fontId="1" fillId="4" borderId="2" xfId="0" applyFont="1" applyFill="1" applyBorder="1" applyProtection="1"/>
    <xf numFmtId="2" fontId="13" fillId="4" borderId="1" xfId="0" applyNumberFormat="1" applyFont="1" applyFill="1" applyBorder="1" applyProtection="1"/>
    <xf numFmtId="0" fontId="1" fillId="4" borderId="2" xfId="0" applyFont="1" applyFill="1" applyBorder="1" applyAlignment="1" applyProtection="1">
      <alignment wrapText="1"/>
    </xf>
    <xf numFmtId="0" fontId="12" fillId="4" borderId="4" xfId="0" applyNumberFormat="1" applyFont="1" applyFill="1" applyBorder="1" applyProtection="1"/>
    <xf numFmtId="164" fontId="12" fillId="4" borderId="4" xfId="0" applyNumberFormat="1" applyFont="1" applyFill="1" applyBorder="1" applyProtection="1"/>
    <xf numFmtId="49" fontId="14" fillId="3" borderId="20" xfId="0" applyNumberFormat="1" applyFont="1" applyFill="1" applyBorder="1" applyAlignment="1" applyProtection="1">
      <alignment horizontal="left" vertical="center"/>
      <protection locked="0"/>
    </xf>
    <xf numFmtId="49" fontId="14" fillId="3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73" name="tlačítko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74" name="tlačítko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75" name="tlačítko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76" name="tlačítko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77" name="tlačítko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78" name="tlačítko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79" name="tlačítko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0" name="tlačítko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1" name="tlačítko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2" name="tlačítko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3" name="tlačítko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4" name="tlačítko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5" name="tlačítko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6" name="tlačítko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7" name="tlačítko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8" name="tlačítko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89" name="tlačítko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0" name="tlačítko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1" name="tlačítko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2" name="tlačítko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3" name="tlačítko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4" name="tlačítko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5" name="tlačítko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6" name="tlačítko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7" name="tlačítko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8" name="tlačítko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099" name="tlačítko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0" name="tlačítko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1" name="tlačítko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2" name="tlačítko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3" name="tlačítko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4" name="tlačítko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5" name="tlačítko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6" name="tlačítko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7" name="tlačítko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8" name="tlačítko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09" name="tlačítko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0" name="tlačítko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1" name="tlačítko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2" name="tlačítko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3" name="tlačítko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4" name="tlačítko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5" name="tlačítko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6" name="tlačítko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7" name="tlačítko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8" name="tlačítko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19" name="tlačítko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0" name="tlačítko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1" name="tlačítko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2" name="tlačítko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3" name="tlačítko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4" name="tlačítko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5" name="tlačítko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6" name="tlačítko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7" name="tlačítko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8" name="tlačítko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29" name="tlačítko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0" name="tlačítko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1" name="tlačítko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2" name="tlačítko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3" name="tlačítko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4" name="tlačítko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5" name="tlačítko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6" name="tlačítko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7" name="tlačítko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8" name="tlačítko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39" name="tlačítko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0" name="tlačítko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1" name="tlačítko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2" name="tlačítko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3" name="tlačítko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4" name="tlačítko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5" name="tlačítko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6" name="tlačítko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7" name="tlačítko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8" name="tlačítko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49" name="tlačítko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0" name="tlačítko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1" name="tlačítko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2" name="tlačítko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3" name="tlačítko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4" name="tlačítko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5" name="tlačítko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6" name="tlačítko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7" name="tlačítko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8" name="tlačítko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59" name="tlačítko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0" name="tlačítko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1" name="tlačítko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2" name="tlačítko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3" name="tlačítko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4" name="tlačítko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5" name="tlačítko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6" name="tlačítko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7" name="tlačítko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8" name="tlačítko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69" name="tlačítko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0" name="tlačítko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1" name="tlačítko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2" name="tlačítko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3" name="tlačítko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4" name="tlačítko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5" name="tlačítko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6" name="tlačítko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7" name="tlačítko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8" name="tlačítko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79" name="tlačítko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0" name="tlačítko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1" name="tlačítko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2" name="tlačítko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3" name="tlačítko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4" name="tlačítko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5" name="tlačítko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6" name="tlačítko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7" name="tlačítko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8" name="tlačítko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89" name="tlačítko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0" name="tlačítko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1" name="tlačítko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2" name="tlačítko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3" name="tlačítko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4" name="tlačítko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5" name="tlačítko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6" name="tlačítko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7" name="tlačítko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8" name="tlačítko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199" name="tlačítko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0" name="tlačítko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1" name="tlačítko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2" name="tlačítko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3" name="tlačítko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4" name="tlačítko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5" name="tlačítko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6" name="tlačítko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7" name="tlačítko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8" name="tlačítko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Lemování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09" name="tlačítko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Oplechování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0" name="tlačítko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Prvky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1" name="tlačítko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Žlaby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2" name="tlačítko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Otvory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3" name="tlačítko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Úžlabí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4" name="tlačítko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Parapety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5" name="tlačítko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Římsy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6" name="tlačítko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Zdi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7" name="tlačítko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Fasáda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8" name="tlačítko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Odpad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19" name="tlačítko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Truhlíky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20" name="tlačítko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Součet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221" name="tlačítko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Krytina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omments" Target="../comments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Normal="100" workbookViewId="0">
      <selection activeCell="J35" sqref="J35"/>
    </sheetView>
  </sheetViews>
  <sheetFormatPr defaultRowHeight="12.75" x14ac:dyDescent="0.2"/>
  <cols>
    <col min="1" max="1" width="12.28515625" style="4" customWidth="1"/>
    <col min="2" max="2" width="83.28515625" style="4" customWidth="1"/>
    <col min="3" max="4" width="9.140625" style="4"/>
    <col min="5" max="5" width="12.28515625" style="4" customWidth="1"/>
    <col min="6" max="6" width="23.28515625" style="4" customWidth="1"/>
    <col min="7" max="16384" width="9.140625" style="4"/>
  </cols>
  <sheetData>
    <row r="1" spans="1:9" ht="60.75" customHeight="1" thickBot="1" x14ac:dyDescent="0.25">
      <c r="A1" s="33" t="s">
        <v>37</v>
      </c>
      <c r="B1" s="34"/>
      <c r="C1" s="35" t="s">
        <v>4</v>
      </c>
      <c r="D1" s="36"/>
      <c r="E1" s="37"/>
      <c r="F1" s="3">
        <f>SUM(F10,F33,F43,F50,F58)</f>
        <v>0</v>
      </c>
    </row>
    <row r="2" spans="1:9" x14ac:dyDescent="0.2">
      <c r="A2" s="46" t="s">
        <v>52</v>
      </c>
      <c r="B2" s="47" t="s">
        <v>53</v>
      </c>
      <c r="C2" s="48" t="s">
        <v>54</v>
      </c>
      <c r="D2" s="49" t="s">
        <v>55</v>
      </c>
      <c r="E2" s="49"/>
      <c r="F2" s="50"/>
    </row>
    <row r="3" spans="1:9" ht="12" customHeight="1" x14ac:dyDescent="0.2">
      <c r="A3" s="51"/>
      <c r="B3" s="52" t="s">
        <v>56</v>
      </c>
      <c r="C3" s="53" t="s">
        <v>57</v>
      </c>
      <c r="D3" s="54" t="s">
        <v>58</v>
      </c>
      <c r="E3" s="54"/>
      <c r="F3" s="55"/>
    </row>
    <row r="4" spans="1:9" x14ac:dyDescent="0.2">
      <c r="A4" s="56"/>
      <c r="B4" s="57" t="s">
        <v>61</v>
      </c>
      <c r="C4" s="58"/>
      <c r="D4" s="59"/>
      <c r="E4" s="59"/>
      <c r="F4" s="60"/>
    </row>
    <row r="5" spans="1:9" x14ac:dyDescent="0.2">
      <c r="A5" s="61" t="s">
        <v>59</v>
      </c>
      <c r="B5" s="63"/>
      <c r="C5" s="53" t="s">
        <v>54</v>
      </c>
      <c r="D5" s="89"/>
      <c r="E5" s="90"/>
      <c r="F5" s="55"/>
    </row>
    <row r="6" spans="1:9" s="11" customFormat="1" x14ac:dyDescent="0.2">
      <c r="A6" s="51"/>
      <c r="B6" s="45"/>
      <c r="C6" s="53" t="s">
        <v>57</v>
      </c>
      <c r="D6" s="90"/>
      <c r="E6" s="90"/>
      <c r="F6" s="67"/>
    </row>
    <row r="7" spans="1:9" x14ac:dyDescent="0.2">
      <c r="A7" s="56"/>
      <c r="B7" s="44"/>
      <c r="C7" s="65"/>
      <c r="D7" s="68"/>
      <c r="E7" s="68"/>
      <c r="F7" s="55"/>
    </row>
    <row r="8" spans="1:9" ht="13.5" thickBot="1" x14ac:dyDescent="0.25">
      <c r="A8" s="62" t="s">
        <v>60</v>
      </c>
      <c r="B8" s="64"/>
      <c r="C8" s="66"/>
      <c r="D8" s="69"/>
      <c r="E8" s="70"/>
      <c r="F8" s="71"/>
    </row>
    <row r="9" spans="1:9" ht="21" thickBot="1" x14ac:dyDescent="0.25">
      <c r="A9" s="24"/>
      <c r="B9" s="24"/>
      <c r="C9" s="5"/>
      <c r="D9" s="5"/>
      <c r="E9" s="5"/>
      <c r="F9" s="6"/>
    </row>
    <row r="10" spans="1:9" ht="17.25" customHeight="1" x14ac:dyDescent="0.2">
      <c r="A10" s="27" t="s">
        <v>6</v>
      </c>
      <c r="B10" s="28"/>
      <c r="C10" s="38" t="s">
        <v>7</v>
      </c>
      <c r="D10" s="39"/>
      <c r="E10" s="40"/>
      <c r="F10" s="25">
        <f>SUM(F13:F31)</f>
        <v>0</v>
      </c>
    </row>
    <row r="11" spans="1:9" ht="20.25" customHeight="1" thickBot="1" x14ac:dyDescent="0.25">
      <c r="A11" s="29"/>
      <c r="B11" s="30"/>
      <c r="C11" s="41"/>
      <c r="D11" s="42"/>
      <c r="E11" s="43"/>
      <c r="F11" s="26"/>
    </row>
    <row r="12" spans="1:9" ht="26.25" thickBot="1" x14ac:dyDescent="0.25">
      <c r="A12" s="31"/>
      <c r="B12" s="32"/>
      <c r="C12" s="21" t="s">
        <v>48</v>
      </c>
      <c r="D12" s="21" t="s">
        <v>49</v>
      </c>
      <c r="E12" s="21" t="s">
        <v>50</v>
      </c>
      <c r="F12" s="23" t="s">
        <v>51</v>
      </c>
    </row>
    <row r="13" spans="1:9" ht="25.5" x14ac:dyDescent="0.25">
      <c r="A13" s="7">
        <v>1</v>
      </c>
      <c r="B13" s="78" t="s">
        <v>42</v>
      </c>
      <c r="C13" s="79">
        <v>1119</v>
      </c>
      <c r="D13" s="79" t="s">
        <v>0</v>
      </c>
      <c r="E13" s="8"/>
      <c r="F13" s="87">
        <f>E13*C13</f>
        <v>0</v>
      </c>
    </row>
    <row r="14" spans="1:9" ht="15" customHeight="1" x14ac:dyDescent="0.25">
      <c r="A14" s="7">
        <v>2</v>
      </c>
      <c r="B14" s="80" t="s">
        <v>43</v>
      </c>
      <c r="C14" s="79">
        <v>1119</v>
      </c>
      <c r="D14" s="79" t="s">
        <v>0</v>
      </c>
      <c r="E14" s="8"/>
      <c r="F14" s="87">
        <f t="shared" ref="F14:F30" si="0">E14*C14</f>
        <v>0</v>
      </c>
    </row>
    <row r="15" spans="1:9" ht="15.75" x14ac:dyDescent="0.25">
      <c r="A15" s="7">
        <v>3</v>
      </c>
      <c r="B15" s="80" t="s">
        <v>41</v>
      </c>
      <c r="C15" s="79">
        <v>237</v>
      </c>
      <c r="D15" s="79" t="s">
        <v>1</v>
      </c>
      <c r="E15" s="8"/>
      <c r="F15" s="87">
        <f t="shared" si="0"/>
        <v>0</v>
      </c>
    </row>
    <row r="16" spans="1:9" ht="15.75" x14ac:dyDescent="0.25">
      <c r="A16" s="9">
        <v>4</v>
      </c>
      <c r="B16" s="81" t="s">
        <v>44</v>
      </c>
      <c r="C16" s="82">
        <v>237</v>
      </c>
      <c r="D16" s="82" t="s">
        <v>1</v>
      </c>
      <c r="E16" s="10"/>
      <c r="F16" s="87">
        <f t="shared" si="0"/>
        <v>0</v>
      </c>
      <c r="G16" s="11"/>
      <c r="H16" s="11"/>
      <c r="I16" s="11"/>
    </row>
    <row r="17" spans="1:6" ht="26.25" x14ac:dyDescent="0.25">
      <c r="A17" s="7">
        <v>5</v>
      </c>
      <c r="B17" s="81" t="s">
        <v>38</v>
      </c>
      <c r="C17" s="79">
        <v>654</v>
      </c>
      <c r="D17" s="79" t="s">
        <v>1</v>
      </c>
      <c r="E17" s="8"/>
      <c r="F17" s="87">
        <f t="shared" si="0"/>
        <v>0</v>
      </c>
    </row>
    <row r="18" spans="1:6" ht="15.75" x14ac:dyDescent="0.25">
      <c r="A18" s="7">
        <v>6</v>
      </c>
      <c r="B18" s="80" t="s">
        <v>45</v>
      </c>
      <c r="C18" s="79">
        <v>312</v>
      </c>
      <c r="D18" s="79" t="s">
        <v>1</v>
      </c>
      <c r="E18" s="8"/>
      <c r="F18" s="87">
        <f t="shared" si="0"/>
        <v>0</v>
      </c>
    </row>
    <row r="19" spans="1:6" ht="15.75" x14ac:dyDescent="0.25">
      <c r="A19" s="7">
        <v>7</v>
      </c>
      <c r="B19" s="80" t="s">
        <v>46</v>
      </c>
      <c r="C19" s="79">
        <v>44</v>
      </c>
      <c r="D19" s="79" t="s">
        <v>1</v>
      </c>
      <c r="E19" s="8"/>
      <c r="F19" s="87">
        <f t="shared" si="0"/>
        <v>0</v>
      </c>
    </row>
    <row r="20" spans="1:6" ht="15.75" x14ac:dyDescent="0.25">
      <c r="A20" s="7">
        <v>8</v>
      </c>
      <c r="B20" s="80" t="s">
        <v>17</v>
      </c>
      <c r="C20" s="79">
        <v>4</v>
      </c>
      <c r="D20" s="79" t="s">
        <v>1</v>
      </c>
      <c r="E20" s="8"/>
      <c r="F20" s="87">
        <f t="shared" si="0"/>
        <v>0</v>
      </c>
    </row>
    <row r="21" spans="1:6" ht="15.75" x14ac:dyDescent="0.25">
      <c r="A21" s="7">
        <v>9</v>
      </c>
      <c r="B21" s="80" t="s">
        <v>16</v>
      </c>
      <c r="C21" s="79">
        <v>142</v>
      </c>
      <c r="D21" s="79" t="s">
        <v>1</v>
      </c>
      <c r="E21" s="8"/>
      <c r="F21" s="87">
        <f t="shared" si="0"/>
        <v>0</v>
      </c>
    </row>
    <row r="22" spans="1:6" ht="15.75" x14ac:dyDescent="0.25">
      <c r="A22" s="7">
        <v>10</v>
      </c>
      <c r="B22" s="80" t="s">
        <v>14</v>
      </c>
      <c r="C22" s="79">
        <v>116</v>
      </c>
      <c r="D22" s="79" t="s">
        <v>0</v>
      </c>
      <c r="E22" s="8"/>
      <c r="F22" s="87">
        <f t="shared" si="0"/>
        <v>0</v>
      </c>
    </row>
    <row r="23" spans="1:6" ht="15.75" x14ac:dyDescent="0.25">
      <c r="A23" s="7">
        <v>11</v>
      </c>
      <c r="B23" s="80" t="s">
        <v>15</v>
      </c>
      <c r="C23" s="79">
        <v>7</v>
      </c>
      <c r="D23" s="79" t="s">
        <v>0</v>
      </c>
      <c r="E23" s="8"/>
      <c r="F23" s="87">
        <f t="shared" si="0"/>
        <v>0</v>
      </c>
    </row>
    <row r="24" spans="1:6" ht="15.75" x14ac:dyDescent="0.25">
      <c r="A24" s="7">
        <v>12</v>
      </c>
      <c r="B24" s="83" t="s">
        <v>39</v>
      </c>
      <c r="C24" s="83">
        <v>12</v>
      </c>
      <c r="D24" s="83" t="s">
        <v>1</v>
      </c>
      <c r="E24" s="12"/>
      <c r="F24" s="87">
        <f t="shared" si="0"/>
        <v>0</v>
      </c>
    </row>
    <row r="25" spans="1:6" ht="15.75" x14ac:dyDescent="0.25">
      <c r="A25" s="7">
        <v>13</v>
      </c>
      <c r="B25" s="83" t="s">
        <v>18</v>
      </c>
      <c r="C25" s="83">
        <v>16</v>
      </c>
      <c r="D25" s="83" t="s">
        <v>1</v>
      </c>
      <c r="E25" s="12"/>
      <c r="F25" s="87">
        <f t="shared" si="0"/>
        <v>0</v>
      </c>
    </row>
    <row r="26" spans="1:6" ht="15.75" x14ac:dyDescent="0.25">
      <c r="A26" s="7">
        <v>14</v>
      </c>
      <c r="B26" s="83" t="s">
        <v>19</v>
      </c>
      <c r="C26" s="83">
        <v>58</v>
      </c>
      <c r="D26" s="83" t="s">
        <v>1</v>
      </c>
      <c r="E26" s="12"/>
      <c r="F26" s="87">
        <f t="shared" si="0"/>
        <v>0</v>
      </c>
    </row>
    <row r="27" spans="1:6" ht="15.75" x14ac:dyDescent="0.25">
      <c r="A27" s="7">
        <v>15</v>
      </c>
      <c r="B27" s="83" t="s">
        <v>20</v>
      </c>
      <c r="C27" s="83">
        <v>116</v>
      </c>
      <c r="D27" s="83" t="s">
        <v>1</v>
      </c>
      <c r="E27" s="12"/>
      <c r="F27" s="87">
        <f t="shared" si="0"/>
        <v>0</v>
      </c>
    </row>
    <row r="28" spans="1:6" ht="26.25" x14ac:dyDescent="0.25">
      <c r="A28" s="7">
        <v>16</v>
      </c>
      <c r="B28" s="81" t="s">
        <v>21</v>
      </c>
      <c r="C28" s="79">
        <v>1</v>
      </c>
      <c r="D28" s="83" t="s">
        <v>9</v>
      </c>
      <c r="E28" s="8"/>
      <c r="F28" s="87">
        <f t="shared" si="0"/>
        <v>0</v>
      </c>
    </row>
    <row r="29" spans="1:6" ht="15.75" x14ac:dyDescent="0.25">
      <c r="A29" s="7">
        <v>17</v>
      </c>
      <c r="B29" s="84" t="s">
        <v>13</v>
      </c>
      <c r="C29" s="79">
        <v>3</v>
      </c>
      <c r="D29" s="83" t="s">
        <v>3</v>
      </c>
      <c r="E29" s="12"/>
      <c r="F29" s="87">
        <f t="shared" si="0"/>
        <v>0</v>
      </c>
    </row>
    <row r="30" spans="1:6" ht="15.75" x14ac:dyDescent="0.25">
      <c r="A30" s="7">
        <v>18</v>
      </c>
      <c r="B30" s="84" t="s">
        <v>47</v>
      </c>
      <c r="C30" s="79">
        <v>42</v>
      </c>
      <c r="D30" s="83" t="s">
        <v>1</v>
      </c>
      <c r="E30" s="12"/>
      <c r="F30" s="87">
        <f t="shared" si="0"/>
        <v>0</v>
      </c>
    </row>
    <row r="31" spans="1:6" ht="15.75" x14ac:dyDescent="0.25">
      <c r="A31" s="7">
        <v>19</v>
      </c>
      <c r="B31" s="84" t="s">
        <v>35</v>
      </c>
      <c r="C31" s="1"/>
      <c r="D31" s="83" t="s">
        <v>2</v>
      </c>
      <c r="E31" s="85"/>
      <c r="F31" s="87">
        <f>SUM(F13:F30)*0.01*C31</f>
        <v>0</v>
      </c>
    </row>
    <row r="32" spans="1:6" ht="21" customHeight="1" thickBot="1" x14ac:dyDescent="0.3">
      <c r="A32" s="13"/>
      <c r="B32" s="14"/>
      <c r="C32" s="2"/>
      <c r="D32" s="13"/>
      <c r="E32" s="13"/>
      <c r="F32" s="15"/>
    </row>
    <row r="33" spans="1:6" ht="12.75" customHeight="1" x14ac:dyDescent="0.2">
      <c r="A33" s="27" t="s">
        <v>10</v>
      </c>
      <c r="B33" s="28"/>
      <c r="C33" s="72" t="s">
        <v>7</v>
      </c>
      <c r="D33" s="73"/>
      <c r="E33" s="74"/>
      <c r="F33" s="25">
        <f>SUM(F36:F41)</f>
        <v>0</v>
      </c>
    </row>
    <row r="34" spans="1:6" ht="27.75" customHeight="1" thickBot="1" x14ac:dyDescent="0.25">
      <c r="A34" s="29"/>
      <c r="B34" s="30"/>
      <c r="C34" s="75"/>
      <c r="D34" s="76"/>
      <c r="E34" s="77"/>
      <c r="F34" s="26"/>
    </row>
    <row r="35" spans="1:6" ht="27.75" customHeight="1" thickBot="1" x14ac:dyDescent="0.25">
      <c r="A35" s="31"/>
      <c r="B35" s="32"/>
      <c r="C35" s="21" t="s">
        <v>48</v>
      </c>
      <c r="D35" s="21" t="s">
        <v>49</v>
      </c>
      <c r="E35" s="21" t="s">
        <v>50</v>
      </c>
      <c r="F35" s="23" t="s">
        <v>51</v>
      </c>
    </row>
    <row r="36" spans="1:6" ht="15.75" x14ac:dyDescent="0.25">
      <c r="A36" s="7">
        <v>1</v>
      </c>
      <c r="B36" s="80" t="s">
        <v>22</v>
      </c>
      <c r="C36" s="79">
        <v>62</v>
      </c>
      <c r="D36" s="79" t="s">
        <v>1</v>
      </c>
      <c r="E36" s="8"/>
      <c r="F36" s="88">
        <f>E36*C36</f>
        <v>0</v>
      </c>
    </row>
    <row r="37" spans="1:6" ht="15.75" x14ac:dyDescent="0.25">
      <c r="A37" s="7">
        <v>2</v>
      </c>
      <c r="B37" s="80" t="s">
        <v>36</v>
      </c>
      <c r="C37" s="79">
        <v>55</v>
      </c>
      <c r="D37" s="79" t="s">
        <v>1</v>
      </c>
      <c r="E37" s="8"/>
      <c r="F37" s="88">
        <f t="shared" ref="F37:F40" si="1">E37*C37</f>
        <v>0</v>
      </c>
    </row>
    <row r="38" spans="1:6" ht="18" customHeight="1" x14ac:dyDescent="0.25">
      <c r="A38" s="7">
        <v>3</v>
      </c>
      <c r="B38" s="84" t="s">
        <v>25</v>
      </c>
      <c r="C38" s="79">
        <v>32</v>
      </c>
      <c r="D38" s="83" t="s">
        <v>1</v>
      </c>
      <c r="E38" s="12"/>
      <c r="F38" s="88">
        <f t="shared" si="1"/>
        <v>0</v>
      </c>
    </row>
    <row r="39" spans="1:6" ht="15.75" x14ac:dyDescent="0.25">
      <c r="A39" s="7">
        <v>4</v>
      </c>
      <c r="B39" s="84" t="s">
        <v>24</v>
      </c>
      <c r="C39" s="79">
        <v>5</v>
      </c>
      <c r="D39" s="83" t="s">
        <v>3</v>
      </c>
      <c r="E39" s="16"/>
      <c r="F39" s="88">
        <f t="shared" si="1"/>
        <v>0</v>
      </c>
    </row>
    <row r="40" spans="1:6" ht="15.75" x14ac:dyDescent="0.25">
      <c r="A40" s="7">
        <v>5</v>
      </c>
      <c r="B40" s="84" t="s">
        <v>23</v>
      </c>
      <c r="C40" s="79">
        <v>2</v>
      </c>
      <c r="D40" s="83" t="s">
        <v>3</v>
      </c>
      <c r="E40" s="12"/>
      <c r="F40" s="88">
        <f t="shared" si="1"/>
        <v>0</v>
      </c>
    </row>
    <row r="41" spans="1:6" ht="15.75" x14ac:dyDescent="0.25">
      <c r="A41" s="7">
        <v>6</v>
      </c>
      <c r="B41" s="84" t="s">
        <v>11</v>
      </c>
      <c r="C41" s="1"/>
      <c r="D41" s="83" t="s">
        <v>2</v>
      </c>
      <c r="E41" s="85"/>
      <c r="F41" s="88">
        <f>SUM(F36:F40)*0.01*C41</f>
        <v>0</v>
      </c>
    </row>
    <row r="42" spans="1:6" ht="27.75" customHeight="1" thickBot="1" x14ac:dyDescent="0.25">
      <c r="A42" s="13"/>
      <c r="B42" s="13"/>
      <c r="C42" s="13"/>
      <c r="D42" s="13"/>
      <c r="E42" s="13"/>
      <c r="F42" s="13"/>
    </row>
    <row r="43" spans="1:6" ht="24" customHeight="1" x14ac:dyDescent="0.2">
      <c r="A43" s="27" t="s">
        <v>8</v>
      </c>
      <c r="B43" s="28"/>
      <c r="C43" s="72" t="s">
        <v>7</v>
      </c>
      <c r="D43" s="73"/>
      <c r="E43" s="74"/>
      <c r="F43" s="25">
        <f>SUM(F46:F48)</f>
        <v>0</v>
      </c>
    </row>
    <row r="44" spans="1:6" ht="21" customHeight="1" thickBot="1" x14ac:dyDescent="0.25">
      <c r="A44" s="29"/>
      <c r="B44" s="30"/>
      <c r="C44" s="75"/>
      <c r="D44" s="76"/>
      <c r="E44" s="77"/>
      <c r="F44" s="26"/>
    </row>
    <row r="45" spans="1:6" ht="26.25" thickBot="1" x14ac:dyDescent="0.25">
      <c r="A45" s="31"/>
      <c r="B45" s="32"/>
      <c r="C45" s="21" t="s">
        <v>48</v>
      </c>
      <c r="D45" s="21" t="s">
        <v>49</v>
      </c>
      <c r="E45" s="21" t="s">
        <v>50</v>
      </c>
      <c r="F45" s="23" t="s">
        <v>51</v>
      </c>
    </row>
    <row r="46" spans="1:6" ht="15.75" x14ac:dyDescent="0.25">
      <c r="A46" s="7">
        <v>1</v>
      </c>
      <c r="B46" s="81" t="s">
        <v>26</v>
      </c>
      <c r="C46" s="79">
        <v>58</v>
      </c>
      <c r="D46" s="83" t="s">
        <v>1</v>
      </c>
      <c r="E46" s="12"/>
      <c r="F46" s="88">
        <f>C46*E46</f>
        <v>0</v>
      </c>
    </row>
    <row r="47" spans="1:6" ht="15.75" x14ac:dyDescent="0.25">
      <c r="A47" s="17">
        <v>2</v>
      </c>
      <c r="B47" s="86" t="s">
        <v>27</v>
      </c>
      <c r="C47" s="79">
        <v>10</v>
      </c>
      <c r="D47" s="83" t="s">
        <v>0</v>
      </c>
      <c r="E47" s="12"/>
      <c r="F47" s="88">
        <f>C47*E47</f>
        <v>0</v>
      </c>
    </row>
    <row r="48" spans="1:6" ht="15.75" x14ac:dyDescent="0.25">
      <c r="A48" s="7">
        <v>3</v>
      </c>
      <c r="B48" s="84" t="s">
        <v>11</v>
      </c>
      <c r="C48" s="1"/>
      <c r="D48" s="83" t="s">
        <v>2</v>
      </c>
      <c r="E48" s="85"/>
      <c r="F48" s="88">
        <f>SUM(F46:F47)*0.01*C48</f>
        <v>0</v>
      </c>
    </row>
    <row r="49" spans="1:6" ht="27.75" customHeight="1" thickBot="1" x14ac:dyDescent="0.25">
      <c r="A49" s="13"/>
      <c r="B49" s="13"/>
      <c r="C49" s="13"/>
      <c r="D49" s="13"/>
      <c r="E49" s="13"/>
      <c r="F49" s="13"/>
    </row>
    <row r="50" spans="1:6" ht="27.75" customHeight="1" x14ac:dyDescent="0.2">
      <c r="A50" s="27" t="s">
        <v>28</v>
      </c>
      <c r="B50" s="28"/>
      <c r="C50" s="72" t="s">
        <v>7</v>
      </c>
      <c r="D50" s="73"/>
      <c r="E50" s="74"/>
      <c r="F50" s="25">
        <f>SUM(F53:F56)</f>
        <v>0</v>
      </c>
    </row>
    <row r="51" spans="1:6" ht="13.5" thickBot="1" x14ac:dyDescent="0.25">
      <c r="A51" s="29"/>
      <c r="B51" s="30"/>
      <c r="C51" s="75"/>
      <c r="D51" s="76"/>
      <c r="E51" s="77"/>
      <c r="F51" s="26"/>
    </row>
    <row r="52" spans="1:6" ht="26.25" thickBot="1" x14ac:dyDescent="0.25">
      <c r="A52" s="31"/>
      <c r="B52" s="32"/>
      <c r="C52" s="21" t="s">
        <v>48</v>
      </c>
      <c r="D52" s="21" t="s">
        <v>49</v>
      </c>
      <c r="E52" s="21" t="s">
        <v>50</v>
      </c>
      <c r="F52" s="22" t="s">
        <v>51</v>
      </c>
    </row>
    <row r="53" spans="1:6" ht="15.75" x14ac:dyDescent="0.25">
      <c r="A53" s="7">
        <v>1</v>
      </c>
      <c r="B53" s="80" t="s">
        <v>29</v>
      </c>
      <c r="C53" s="79">
        <v>1119</v>
      </c>
      <c r="D53" s="79" t="s">
        <v>0</v>
      </c>
      <c r="E53" s="8"/>
      <c r="F53" s="88">
        <f>C53*E53</f>
        <v>0</v>
      </c>
    </row>
    <row r="54" spans="1:6" ht="18" customHeight="1" x14ac:dyDescent="0.25">
      <c r="A54" s="7">
        <v>2</v>
      </c>
      <c r="B54" s="84" t="s">
        <v>40</v>
      </c>
      <c r="C54" s="79">
        <v>228</v>
      </c>
      <c r="D54" s="83" t="s">
        <v>1</v>
      </c>
      <c r="E54" s="12"/>
      <c r="F54" s="88">
        <f t="shared" ref="F54:F56" si="2">C54*E54</f>
        <v>0</v>
      </c>
    </row>
    <row r="55" spans="1:6" ht="15.75" x14ac:dyDescent="0.25">
      <c r="A55" s="7">
        <v>3</v>
      </c>
      <c r="B55" s="84" t="s">
        <v>30</v>
      </c>
      <c r="C55" s="79">
        <v>116</v>
      </c>
      <c r="D55" s="83" t="s">
        <v>1</v>
      </c>
      <c r="E55" s="12"/>
      <c r="F55" s="88">
        <f t="shared" si="2"/>
        <v>0</v>
      </c>
    </row>
    <row r="56" spans="1:6" ht="15.75" x14ac:dyDescent="0.25">
      <c r="A56" s="7">
        <v>4</v>
      </c>
      <c r="B56" s="84" t="s">
        <v>31</v>
      </c>
      <c r="C56" s="79">
        <v>117</v>
      </c>
      <c r="D56" s="83" t="s">
        <v>1</v>
      </c>
      <c r="E56" s="12"/>
      <c r="F56" s="88">
        <f t="shared" si="2"/>
        <v>0</v>
      </c>
    </row>
    <row r="57" spans="1:6" ht="16.5" thickBot="1" x14ac:dyDescent="0.3">
      <c r="A57" s="18"/>
      <c r="B57" s="14"/>
      <c r="C57" s="2"/>
      <c r="D57" s="2"/>
      <c r="E57" s="19"/>
      <c r="F57" s="20"/>
    </row>
    <row r="58" spans="1:6" ht="17.25" customHeight="1" x14ac:dyDescent="0.2">
      <c r="A58" s="27" t="s">
        <v>5</v>
      </c>
      <c r="B58" s="28"/>
      <c r="C58" s="72" t="s">
        <v>7</v>
      </c>
      <c r="D58" s="73"/>
      <c r="E58" s="74"/>
      <c r="F58" s="25">
        <f>SUM(F61:F62)</f>
        <v>0</v>
      </c>
    </row>
    <row r="59" spans="1:6" ht="23.25" customHeight="1" thickBot="1" x14ac:dyDescent="0.25">
      <c r="A59" s="29"/>
      <c r="B59" s="30"/>
      <c r="C59" s="75"/>
      <c r="D59" s="76"/>
      <c r="E59" s="77"/>
      <c r="F59" s="26"/>
    </row>
    <row r="60" spans="1:6" ht="26.25" thickBot="1" x14ac:dyDescent="0.25">
      <c r="A60" s="31"/>
      <c r="B60" s="32"/>
      <c r="C60" s="21" t="s">
        <v>48</v>
      </c>
      <c r="D60" s="21" t="s">
        <v>49</v>
      </c>
      <c r="E60" s="21" t="s">
        <v>50</v>
      </c>
      <c r="F60" s="22" t="s">
        <v>51</v>
      </c>
    </row>
    <row r="61" spans="1:6" ht="15.75" x14ac:dyDescent="0.25">
      <c r="A61" s="7">
        <v>1</v>
      </c>
      <c r="B61" s="80" t="s">
        <v>33</v>
      </c>
      <c r="C61" s="79">
        <v>352</v>
      </c>
      <c r="D61" s="79" t="s">
        <v>0</v>
      </c>
      <c r="E61" s="8"/>
      <c r="F61" s="88">
        <f>C61*E61</f>
        <v>0</v>
      </c>
    </row>
    <row r="62" spans="1:6" ht="15.75" x14ac:dyDescent="0.25">
      <c r="A62" s="17">
        <v>2</v>
      </c>
      <c r="B62" s="80" t="s">
        <v>34</v>
      </c>
      <c r="C62" s="79">
        <v>352</v>
      </c>
      <c r="D62" s="79" t="s">
        <v>0</v>
      </c>
      <c r="E62" s="8"/>
      <c r="F62" s="88">
        <f>C62*E62</f>
        <v>0</v>
      </c>
    </row>
    <row r="63" spans="1:6" x14ac:dyDescent="0.2">
      <c r="A63" s="13" t="s">
        <v>32</v>
      </c>
      <c r="B63" s="13"/>
      <c r="C63" s="13"/>
      <c r="D63" s="13"/>
      <c r="E63" s="13"/>
      <c r="F63" s="13"/>
    </row>
    <row r="64" spans="1:6" x14ac:dyDescent="0.2">
      <c r="A64" s="13" t="s">
        <v>12</v>
      </c>
      <c r="B64" s="13"/>
      <c r="C64" s="13"/>
      <c r="D64" s="13"/>
      <c r="E64" s="13"/>
      <c r="F64" s="13"/>
    </row>
  </sheetData>
  <sheetProtection algorithmName="SHA-512" hashValue="Azb82lFJdCvDF9zJjQaqQ3DznadtB4XsO6JTVbUOSsw+NMJsuNQsGSLjnv+LLctU/Ex3vH7wpu2v37f1Rppm5w==" saltValue="r93JGYv+D8j3RKzK4lNOpg==" spinCount="100000" sheet="1" objects="1" scenarios="1"/>
  <mergeCells count="21">
    <mergeCell ref="D2:E2"/>
    <mergeCell ref="D3:E3"/>
    <mergeCell ref="D5:E5"/>
    <mergeCell ref="D6:E6"/>
    <mergeCell ref="A1:B1"/>
    <mergeCell ref="C1:E1"/>
    <mergeCell ref="C10:E11"/>
    <mergeCell ref="F10:F11"/>
    <mergeCell ref="A10:B12"/>
    <mergeCell ref="C33:E34"/>
    <mergeCell ref="F33:F34"/>
    <mergeCell ref="C43:E44"/>
    <mergeCell ref="F43:F44"/>
    <mergeCell ref="A33:B35"/>
    <mergeCell ref="A43:B45"/>
    <mergeCell ref="C58:E59"/>
    <mergeCell ref="F58:F59"/>
    <mergeCell ref="C50:E51"/>
    <mergeCell ref="F50:F51"/>
    <mergeCell ref="A58:B60"/>
    <mergeCell ref="A50:B52"/>
  </mergeCells>
  <phoneticPr fontId="0" type="noConversion"/>
  <pageMargins left="0.70866141732283472" right="0.55118110236220474" top="0.47244094488188981" bottom="0.59055118110236227" header="0" footer="0"/>
  <pageSetup paperSize="9" orientation="landscape" r:id="rId1"/>
  <headerFooter alignWithMargins="0">
    <oddFooter>&amp;L&amp;"Arial CE,Tučné"www.strechyruber.cz&amp;"Arial CE,Obyčejné"
ruber.david@seznam.cz, ruber.vaclav@seznam.cz&amp;C&amp;"Arial CE,Tučné"STŘECHY RUBER&amp;"Arial CE,Obyčejné"
Strojírenská 40, Žďár nad Sázavou&amp;RMob: +420 737 329 593
+420 603 239 581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tlačítko 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tlačítko 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tlačítko 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tlačítko 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tlačítko 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tlačítko 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tlačítko 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tlačítko 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tlačítko 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tlačítko 1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tlačítko 1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tlačítko 1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tlačítko 1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tlačítko 1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tlačítko 1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tlačítko 1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tlačítko 1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tlačítko 1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tlačítko 1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tlačítko 2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tlačítko 2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tlačítko 2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tlačítko 2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tlačítko 2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tlačítko 2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tlačítko 2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tlačítko 2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tlačítko 2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tlačítko 2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tlačítko 3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tlačítko 3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tlačítko 3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tlačítko 3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tlačítko 3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tlačítko 3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tlačítko 3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tlačítko 3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tlačítko 3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tlačítko 3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tlačítko 4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tlačítko 4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tlačítko 4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tlačítko 4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tlačítko 4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tlačítko 4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tlačítko 4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tlačítko 4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tlačítko 4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tlačítko 4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tlačítko 5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tlačítko 5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tlačítko 5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tlačítko 5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tlačítko 5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tlačítko 5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tlačítko 5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tlačítko 5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tlačítko 5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tlačítko 5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tlačítko 6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tlačítko 6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tlačítko 6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tlačítko 6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tlačítko 6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tlačítko 6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tlačítko 6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tlačítko 6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tlačítko 6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tlačítko 6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tlačítko 7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tlačítko 7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tlačítko 7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tlačítko 7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tlačítko 7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tlačítko 7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tlačítko 7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tlačítko 7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tlačítko 7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tlačítko 7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tlačítko 8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tlačítko 8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tlačítko 8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tlačítko 8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tlačítko 8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tlačítko 8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tlačítko 8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tlačítko 8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tlačítko 8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tlačítko 8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tlačítko 9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tlačítko 9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tlačítko 9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tlačítko 9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tlačítko 9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tlačítko 9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tlačítko 9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tlačítko 9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tlačítko 9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tlačítko 9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tlačítko 10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tlačítko 10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tlačítko 10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tlačítko 10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tlačítko 10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tlačítko 10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tlačítko 10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tlačítko 10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tlačítko 10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tlačítko 10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tlačítko 11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tlačítko 11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tlačítko 11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tlačítko 11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tlačítko 11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tlačítko 11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tlačítko 11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tlačítko 11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tlačítko 11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tlačítko 11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tlačítko 12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tlačítko 12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tlačítko 12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tlačítko 12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tlačítko 12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tlačítko 12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tlačítko 12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tlačítko 12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tlačítko 12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tlačítko 12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tlačítko 13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tlačítko 13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tlačítko 13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tlačítko 13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tlačítko 13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tlačítko 13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tlačítko 13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tlačítko 13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tlačítko 13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tlačítko 13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tlačítko 14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tlačítko 141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tlačítko 142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tlačítko 143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tlačítko 14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tlačítko 14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tlačítko 14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tlačítko 14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tlačítko 14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tlačítko 14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</dc:creator>
  <cp:lastModifiedBy>Kodysová Olga Mgr.</cp:lastModifiedBy>
  <cp:lastPrinted>2024-02-27T07:02:45Z</cp:lastPrinted>
  <dcterms:created xsi:type="dcterms:W3CDTF">2002-10-01T12:47:14Z</dcterms:created>
  <dcterms:modified xsi:type="dcterms:W3CDTF">2024-05-09T09:21:56Z</dcterms:modified>
</cp:coreProperties>
</file>