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247\sri\Veřejné zakázky\ZAKÁZKY\měřidla energií v bytech\02 ZD\"/>
    </mc:Choice>
  </mc:AlternateContent>
  <xr:revisionPtr revIDLastSave="0" documentId="13_ncr:1_{67F471EB-BB9A-4AD2-A45A-FFA407B81E98}" xr6:coauthVersionLast="47" xr6:coauthVersionMax="47" xr10:uidLastSave="{00000000-0000-0000-0000-000000000000}"/>
  <bookViews>
    <workbookView xWindow="3855" yWindow="3855" windowWidth="21600" windowHeight="11295" xr2:uid="{56E322ED-38D0-45F5-9FAB-7D4C0AB42782}"/>
  </bookViews>
  <sheets>
    <sheet name="Rekapitulace" sheetId="4" r:id="rId1"/>
    <sheet name="1.1 Měřidla" sheetId="1" r:id="rId2"/>
    <sheet name="1.2 Služby" sheetId="3" r:id="rId3"/>
  </sheets>
  <definedNames>
    <definedName name="_xlnm.Print_Area" localSheetId="1">'1.1 Měřidla'!$A$1:$F$16</definedName>
    <definedName name="_xlnm.Print_Area" localSheetId="0">Rekapitulace!$A$3:$H$39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13" i="3" s="1"/>
  <c r="F6" i="3"/>
  <c r="F7" i="1" l="1"/>
  <c r="D7" i="3"/>
  <c r="F12" i="3"/>
  <c r="F11" i="3"/>
  <c r="F8" i="3"/>
  <c r="F7" i="3"/>
  <c r="C19" i="4" l="1"/>
  <c r="F13" i="1"/>
  <c r="F12" i="1"/>
  <c r="F11" i="1"/>
  <c r="F10" i="1"/>
  <c r="F9" i="1" s="1"/>
  <c r="F8" i="1"/>
  <c r="F6" i="1"/>
  <c r="F14" i="1" s="1"/>
  <c r="C18" i="4" s="1"/>
  <c r="C21" i="4" l="1"/>
</calcChain>
</file>

<file path=xl/sharedStrings.xml><?xml version="1.0" encoding="utf-8"?>
<sst xmlns="http://schemas.openxmlformats.org/spreadsheetml/2006/main" count="69" uniqueCount="54">
  <si>
    <t>Kalkulace nabídkové ceny</t>
  </si>
  <si>
    <t>Veřejná zakázka:             Bytové vodoměry, indikátory topných nákladů, sběrné jednotky, sběr dat a rozúčtování</t>
  </si>
  <si>
    <t>Účastník:</t>
  </si>
  <si>
    <t>vyplnit obchodní název</t>
  </si>
  <si>
    <t>IČO:</t>
  </si>
  <si>
    <t>vyplnit</t>
  </si>
  <si>
    <t>Datum:</t>
  </si>
  <si>
    <t>vyplnit datum</t>
  </si>
  <si>
    <t>Legenda:</t>
  </si>
  <si>
    <t>Pokyny k vyplnění:
Účastník vyplňuje pouze žlutě podbarvená pole!</t>
  </si>
  <si>
    <t>Položka</t>
  </si>
  <si>
    <t>Celkem cena
Kč bez DPH</t>
  </si>
  <si>
    <t>1.1.</t>
  </si>
  <si>
    <t>1.2.</t>
  </si>
  <si>
    <t>Celková nabídková cena</t>
  </si>
  <si>
    <t>Výměna a dodávka poměrových měřidel</t>
  </si>
  <si>
    <t>Názvy a popis ocěňovaných položek</t>
  </si>
  <si>
    <t>MJ</t>
  </si>
  <si>
    <t>Množství</t>
  </si>
  <si>
    <t>Cena za MJ
v Kč bez DPH*</t>
  </si>
  <si>
    <t>Cena celkem
v Kč bez DPH*</t>
  </si>
  <si>
    <t>Demontáž stávajících poměrových bytových měřidel vč. ekologické likvidace měřidel, odpadů a dopravy</t>
  </si>
  <si>
    <t>Bytový vodoměr na studenou vodu a teplou užitkovou vodu vč. rádiového modulu</t>
  </si>
  <si>
    <t>ks</t>
  </si>
  <si>
    <t>Elektronický indikátor topných nákladů s integrovaným rádiovým vysílačem</t>
  </si>
  <si>
    <t>Dodávka a montáž nových poměrových měřidel s rádiovým odečtem s AES šifrovacími klíči, dodávka, montáž a zprovoznění sběrných jednotek vč. materiálu (zpětných klapek, plomb, těsnění…), zavedení dat, likvidace odpadů a dopravy</t>
  </si>
  <si>
    <t>Bytový vodoměr na studenou vodu s rádiovým modulem/odečtem</t>
  </si>
  <si>
    <t>Bytový vodoměr na teplou užitkovou vodu s rádiovým modulem/odečtem</t>
  </si>
  <si>
    <t>Elektronický indikátor topných nákladů s integrovaným radiovým vysílačem</t>
  </si>
  <si>
    <t>Sběrná jednotka pro odečet a přenos dat</t>
  </si>
  <si>
    <t>* Nabídková cena v Kč bez DPH. Účastník doplní číselný údaj zaokrouhlený na 2 desetinná místa.</t>
  </si>
  <si>
    <t>Online sběr a přenos dat, poplatky za sběr dat, rozúčtování nákladů na dodávky tepla, studené vody a teplé užitkové vody</t>
  </si>
  <si>
    <t>Cena za MJ/ROK
v Kč **</t>
  </si>
  <si>
    <t>Hodnota za 10 let v Kč  bez DPH**</t>
  </si>
  <si>
    <t>Rozúčtování nákladů na ÚT, TUV a SV</t>
  </si>
  <si>
    <t>Provedení rozúčtování BV s RM a E-ITN dle nákladů na objekt mezi jednotlivé nájemce bytů/nebytových prostor 1 x rok vč. protokolů ve formátu pdf.</t>
  </si>
  <si>
    <t xml:space="preserve">Rozúčtování BV s RM </t>
  </si>
  <si>
    <t xml:space="preserve">Rozúčtování E-ITN  </t>
  </si>
  <si>
    <t xml:space="preserve">Poplatky za online sběr a přenos dat z BV s RM a E-ITN do sběrných jednotek </t>
  </si>
  <si>
    <t>Cena za MJ/ROK
v Kč  bez DPH**</t>
  </si>
  <si>
    <t>Poplatky za online přenos a správu dat z Měřidel do sběrných jednotek vč. provozu a údržby sběrné jednotky vč. platby za SIM kartu</t>
  </si>
  <si>
    <t>Přenos a správa dat z Měřidel do sběrné jednotky za byt/nebytový prostor v požadovaném formátu (denní odečet BV s RM a E-ITN pomocí sběrné jednotky) *</t>
  </si>
  <si>
    <t>byt/nebyt</t>
  </si>
  <si>
    <t>Poplatek za provoz a údržbu sběrné jednotky vč. SIM karty</t>
  </si>
  <si>
    <t>CELKEM</t>
  </si>
  <si>
    <t>* po osazení objektů sběrnými jednotkami (sběrnicemi) budou probíhat automatické odečty na denní bázi; data z denních odečtů budou přístupná pomocí API dodavatele a kompatibilní se systémem Poschodech firmy Anasoft</t>
  </si>
  <si>
    <t xml:space="preserve">** Nabídková cena v Kč bez DPH. Účastník doplní číselný údaj zaokrouhlený na 2 desetinná místa.				</t>
  </si>
  <si>
    <t>Příloha č. 1 Smlouvy o dílo</t>
  </si>
  <si>
    <t xml:space="preserve">Příloha č. 1 - Smlouvy o online sběru a přenosu dat a rozúčtovací službě 
</t>
  </si>
  <si>
    <r>
      <t xml:space="preserve">Služby
</t>
    </r>
    <r>
      <rPr>
        <i/>
        <sz val="11"/>
        <color rgb="FF000000"/>
        <rFont val="Arial"/>
        <family val="2"/>
        <charset val="238"/>
      </rPr>
      <t>Sběr a přenos dat, a rozúčtovací služby</t>
    </r>
  </si>
  <si>
    <t>Příloha č. 6 Výzvy k podání nabídek</t>
  </si>
  <si>
    <t>Demontáž , dodávka a montáž BV s RM a E-ITN a sběrných jednotek</t>
  </si>
  <si>
    <t xml:space="preserve"> CELKEM demontáž , dodávka a montáž BV s RM a E-ITN a sběrných jednotek</t>
  </si>
  <si>
    <r>
      <t xml:space="preserve">Měřidla
</t>
    </r>
    <r>
      <rPr>
        <i/>
        <sz val="11"/>
        <color rgb="FF000000"/>
        <rFont val="Arial"/>
        <family val="2"/>
        <charset val="238"/>
      </rPr>
      <t>Demontáž , dodávka a montáž BV s RM a E-ITN a sběrných jednotek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</si>
</sst>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44" formatCode="_-* #,##0.00\ &quot;Kč&quot;_-;\-* #,##0.00\ &quot;Kč&quot;_-;_-* &quot;-&quot;??\ &quot;Kč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i/>
      <sz val="12"/>
      <color theme="1"/>
      <name val="Calibri"/>
    </font>
    <font>
      <sz val="11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242424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7" fontId="2" fillId="0" borderId="0" xfId="0" applyNumberFormat="1" applyFont="1" applyAlignment="1">
      <alignment horizontal="right" vertical="center"/>
    </xf>
    <xf numFmtId="44" fontId="2" fillId="0" borderId="0" xfId="1" applyFont="1" applyFill="1" applyBorder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right" vertical="center" wrapText="1"/>
    </xf>
    <xf numFmtId="7" fontId="2" fillId="3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center" vertical="center" textRotation="90" wrapText="1"/>
    </xf>
    <xf numFmtId="44" fontId="2" fillId="3" borderId="0" xfId="1" applyFont="1" applyFill="1" applyBorder="1" applyAlignment="1" applyProtection="1">
      <alignment vertical="center" wrapText="1"/>
      <protection hidden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" fontId="4" fillId="3" borderId="0" xfId="0" applyNumberFormat="1" applyFont="1" applyFill="1" applyAlignment="1" applyProtection="1">
      <alignment horizontal="right" vertical="center" wrapText="1"/>
      <protection hidden="1"/>
    </xf>
    <xf numFmtId="0" fontId="8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/>
    <xf numFmtId="0" fontId="5" fillId="0" borderId="0" xfId="0" applyFont="1" applyAlignment="1">
      <alignment horizontal="left" vertical="center"/>
    </xf>
    <xf numFmtId="44" fontId="2" fillId="3" borderId="0" xfId="1" applyFont="1" applyFill="1" applyBorder="1" applyAlignment="1">
      <alignment horizontal="right" vertical="center"/>
    </xf>
    <xf numFmtId="0" fontId="13" fillId="0" borderId="0" xfId="0" applyFont="1"/>
    <xf numFmtId="0" fontId="4" fillId="0" borderId="0" xfId="0" applyFont="1"/>
    <xf numFmtId="0" fontId="4" fillId="0" borderId="0" xfId="0" applyFont="1" applyAlignment="1"/>
    <xf numFmtId="0" fontId="14" fillId="7" borderId="15" xfId="0" applyFont="1" applyFill="1" applyBorder="1" applyAlignment="1">
      <alignment vertical="center" wrapText="1"/>
    </xf>
    <xf numFmtId="0" fontId="14" fillId="7" borderId="18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4" fontId="16" fillId="2" borderId="9" xfId="0" applyNumberFormat="1" applyFont="1" applyFill="1" applyBorder="1" applyAlignment="1" applyProtection="1">
      <alignment horizontal="right" vertical="center" wrapText="1"/>
      <protection hidden="1"/>
    </xf>
    <xf numFmtId="0" fontId="16" fillId="0" borderId="3" xfId="0" applyFont="1" applyBorder="1" applyAlignment="1">
      <alignment horizontal="center" vertical="center" wrapText="1"/>
    </xf>
    <xf numFmtId="4" fontId="16" fillId="4" borderId="3" xfId="0" applyNumberFormat="1" applyFont="1" applyFill="1" applyBorder="1" applyAlignment="1" applyProtection="1">
      <alignment horizontal="right" vertical="center" wrapText="1"/>
      <protection hidden="1"/>
    </xf>
    <xf numFmtId="0" fontId="16" fillId="3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wrapText="1"/>
    </xf>
    <xf numFmtId="0" fontId="16" fillId="0" borderId="3" xfId="0" applyFont="1" applyBorder="1"/>
    <xf numFmtId="0" fontId="17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16" fillId="4" borderId="10" xfId="1" applyNumberFormat="1" applyFont="1" applyFill="1" applyBorder="1" applyAlignment="1" applyProtection="1">
      <alignment vertical="center" wrapText="1"/>
      <protection hidden="1"/>
    </xf>
    <xf numFmtId="4" fontId="16" fillId="4" borderId="22" xfId="1" applyNumberFormat="1" applyFont="1" applyFill="1" applyBorder="1" applyAlignment="1" applyProtection="1">
      <alignment vertical="center" wrapText="1"/>
      <protection hidden="1"/>
    </xf>
    <xf numFmtId="0" fontId="14" fillId="7" borderId="26" xfId="0" applyFont="1" applyFill="1" applyBorder="1" applyAlignment="1">
      <alignment vertical="center" wrapText="1"/>
    </xf>
    <xf numFmtId="4" fontId="16" fillId="4" borderId="29" xfId="0" applyNumberFormat="1" applyFont="1" applyFill="1" applyBorder="1" applyAlignment="1" applyProtection="1">
      <alignment horizontal="right" vertical="center" wrapText="1"/>
      <protection hidden="1"/>
    </xf>
    <xf numFmtId="4" fontId="16" fillId="4" borderId="30" xfId="0" applyNumberFormat="1" applyFont="1" applyFill="1" applyBorder="1" applyAlignment="1" applyProtection="1">
      <alignment horizontal="right" vertical="center" wrapText="1"/>
      <protection hidden="1"/>
    </xf>
    <xf numFmtId="4" fontId="14" fillId="4" borderId="31" xfId="0" applyNumberFormat="1" applyFont="1" applyFill="1" applyBorder="1" applyAlignment="1" applyProtection="1">
      <alignment horizontal="right" vertical="center" wrapText="1"/>
      <protection hidden="1"/>
    </xf>
    <xf numFmtId="0" fontId="16" fillId="0" borderId="2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4" fontId="16" fillId="2" borderId="33" xfId="0" applyNumberFormat="1" applyFont="1" applyFill="1" applyBorder="1" applyAlignment="1" applyProtection="1">
      <alignment horizontal="right" vertical="center" wrapText="1"/>
      <protection hidden="1"/>
    </xf>
    <xf numFmtId="0" fontId="14" fillId="7" borderId="28" xfId="0" applyFont="1" applyFill="1" applyBorder="1" applyAlignment="1">
      <alignment horizontal="center" vertical="center" wrapText="1"/>
    </xf>
    <xf numFmtId="44" fontId="14" fillId="7" borderId="25" xfId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4" fontId="16" fillId="4" borderId="5" xfId="0" applyNumberFormat="1" applyFont="1" applyFill="1" applyBorder="1" applyAlignment="1" applyProtection="1">
      <alignment horizontal="right" vertical="center" wrapText="1"/>
      <protection hidden="1"/>
    </xf>
    <xf numFmtId="44" fontId="14" fillId="7" borderId="31" xfId="1" applyFont="1" applyFill="1" applyBorder="1" applyAlignment="1">
      <alignment horizontal="center" vertical="center" wrapText="1"/>
    </xf>
    <xf numFmtId="0" fontId="16" fillId="0" borderId="5" xfId="0" applyFont="1" applyBorder="1"/>
    <xf numFmtId="0" fontId="16" fillId="0" borderId="5" xfId="0" applyFont="1" applyBorder="1" applyAlignment="1">
      <alignment horizontal="center" vertical="center" wrapText="1"/>
    </xf>
    <xf numFmtId="4" fontId="14" fillId="4" borderId="34" xfId="1" applyNumberFormat="1" applyFont="1" applyFill="1" applyBorder="1" applyAlignment="1" applyProtection="1">
      <alignment vertical="center" wrapText="1"/>
      <protection hidden="1"/>
    </xf>
    <xf numFmtId="0" fontId="19" fillId="0" borderId="0" xfId="0" applyFont="1"/>
    <xf numFmtId="0" fontId="6" fillId="0" borderId="0" xfId="0" applyFont="1"/>
    <xf numFmtId="0" fontId="20" fillId="0" borderId="0" xfId="0" applyFont="1"/>
    <xf numFmtId="0" fontId="17" fillId="6" borderId="0" xfId="0" applyFont="1" applyFill="1"/>
    <xf numFmtId="0" fontId="21" fillId="0" borderId="0" xfId="0" applyFont="1"/>
    <xf numFmtId="0" fontId="17" fillId="0" borderId="0" xfId="0" applyFont="1"/>
    <xf numFmtId="0" fontId="17" fillId="0" borderId="7" xfId="0" applyFont="1" applyBorder="1" applyAlignment="1">
      <alignment wrapText="1"/>
    </xf>
    <xf numFmtId="0" fontId="22" fillId="0" borderId="0" xfId="0" applyFont="1"/>
    <xf numFmtId="0" fontId="23" fillId="0" borderId="0" xfId="0" applyFont="1"/>
    <xf numFmtId="4" fontId="17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17" fillId="5" borderId="36" xfId="0" applyFont="1" applyFill="1" applyBorder="1" applyAlignment="1">
      <alignment wrapText="1"/>
    </xf>
    <xf numFmtId="0" fontId="17" fillId="0" borderId="32" xfId="0" applyFont="1" applyBorder="1"/>
    <xf numFmtId="4" fontId="17" fillId="4" borderId="20" xfId="0" applyNumberFormat="1" applyFont="1" applyFill="1" applyBorder="1" applyAlignment="1">
      <alignment horizontal="right"/>
    </xf>
    <xf numFmtId="0" fontId="17" fillId="0" borderId="37" xfId="0" applyFont="1" applyBorder="1"/>
    <xf numFmtId="0" fontId="17" fillId="0" borderId="38" xfId="0" applyFont="1" applyBorder="1" applyAlignment="1">
      <alignment wrapText="1"/>
    </xf>
    <xf numFmtId="4" fontId="17" fillId="4" borderId="19" xfId="0" applyNumberFormat="1" applyFont="1" applyFill="1" applyBorder="1" applyAlignment="1">
      <alignment horizontal="right"/>
    </xf>
    <xf numFmtId="0" fontId="20" fillId="0" borderId="39" xfId="0" applyFont="1" applyBorder="1" applyAlignment="1">
      <alignment vertical="center" wrapText="1"/>
    </xf>
    <xf numFmtId="4" fontId="20" fillId="4" borderId="40" xfId="0" applyNumberFormat="1" applyFont="1" applyFill="1" applyBorder="1" applyAlignment="1">
      <alignment horizontal="right" vertical="center"/>
    </xf>
    <xf numFmtId="0" fontId="13" fillId="0" borderId="0" xfId="0" applyFont="1" applyAlignment="1"/>
    <xf numFmtId="0" fontId="17" fillId="5" borderId="35" xfId="0" applyFont="1" applyFill="1" applyBorder="1" applyAlignment="1">
      <alignment vertical="top"/>
    </xf>
    <xf numFmtId="0" fontId="17" fillId="5" borderId="1" xfId="0" applyFont="1" applyFill="1" applyBorder="1" applyAlignment="1">
      <alignment vertical="top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4" fillId="7" borderId="16" xfId="0" applyFont="1" applyFill="1" applyBorder="1" applyAlignment="1">
      <alignment horizontal="center" vertical="center" textRotation="90" wrapText="1"/>
    </xf>
    <xf numFmtId="0" fontId="14" fillId="7" borderId="17" xfId="0" applyFont="1" applyFill="1" applyBorder="1" applyAlignment="1">
      <alignment horizontal="center" vertical="center" textRotation="90" wrapText="1"/>
    </xf>
    <xf numFmtId="0" fontId="7" fillId="7" borderId="23" xfId="0" applyFont="1" applyFill="1" applyBorder="1" applyAlignment="1" applyProtection="1">
      <alignment horizontal="left" vertical="center" wrapText="1"/>
      <protection locked="0"/>
    </xf>
    <xf numFmtId="0" fontId="7" fillId="7" borderId="24" xfId="0" applyFont="1" applyFill="1" applyBorder="1" applyAlignment="1" applyProtection="1">
      <alignment horizontal="left" vertical="center" wrapText="1"/>
      <protection locked="0"/>
    </xf>
    <xf numFmtId="0" fontId="7" fillId="7" borderId="18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5" fillId="2" borderId="8" xfId="0" applyFont="1" applyFill="1" applyBorder="1" applyAlignment="1" applyProtection="1">
      <alignment horizontal="left" vertical="center" wrapText="1"/>
      <protection locked="0"/>
    </xf>
    <xf numFmtId="0" fontId="15" fillId="2" borderId="21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18" fillId="2" borderId="32" xfId="0" applyFont="1" applyFill="1" applyBorder="1" applyAlignment="1">
      <alignment horizontal="left" wrapText="1"/>
    </xf>
    <xf numFmtId="0" fontId="18" fillId="2" borderId="6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14" fillId="7" borderId="26" xfId="0" applyFont="1" applyFill="1" applyBorder="1" applyAlignment="1">
      <alignment horizontal="center" vertical="center" textRotation="90" wrapText="1"/>
    </xf>
    <xf numFmtId="0" fontId="14" fillId="7" borderId="27" xfId="0" applyFont="1" applyFill="1" applyBorder="1" applyAlignment="1">
      <alignment horizontal="center" vertical="center" textRotation="90" wrapText="1"/>
    </xf>
    <xf numFmtId="0" fontId="14" fillId="7" borderId="12" xfId="0" applyFont="1" applyFill="1" applyBorder="1" applyAlignment="1">
      <alignment horizontal="center" vertical="center" textRotation="90" wrapText="1"/>
    </xf>
    <xf numFmtId="7" fontId="14" fillId="7" borderId="11" xfId="0" applyNumberFormat="1" applyFont="1" applyFill="1" applyBorder="1" applyAlignment="1">
      <alignment horizontal="center" vertical="center"/>
    </xf>
    <xf numFmtId="7" fontId="14" fillId="7" borderId="13" xfId="0" applyNumberFormat="1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3C6B5-E781-464D-A072-68704BE88ECE}">
  <dimension ref="A1:K26"/>
  <sheetViews>
    <sheetView tabSelected="1" zoomScaleNormal="100" workbookViewId="0">
      <selection activeCell="B30" sqref="B30"/>
    </sheetView>
  </sheetViews>
  <sheetFormatPr defaultRowHeight="14.25" x14ac:dyDescent="0.2"/>
  <cols>
    <col min="1" max="1" width="9.140625" style="55"/>
    <col min="2" max="2" width="54.5703125" style="55" customWidth="1"/>
    <col min="3" max="3" width="25.140625" style="55" customWidth="1"/>
    <col min="4" max="16384" width="9.140625" style="55"/>
  </cols>
  <sheetData>
    <row r="1" spans="1:11" x14ac:dyDescent="0.2">
      <c r="A1" s="55" t="s">
        <v>50</v>
      </c>
    </row>
    <row r="3" spans="1:11" ht="18" x14ac:dyDescent="0.25">
      <c r="A3" s="54" t="s">
        <v>0</v>
      </c>
    </row>
    <row r="5" spans="1:11" ht="15.75" x14ac:dyDescent="0.25">
      <c r="A5" s="56" t="s">
        <v>1</v>
      </c>
    </row>
    <row r="8" spans="1:11" ht="15" x14ac:dyDescent="0.2">
      <c r="A8" s="61" t="s">
        <v>2</v>
      </c>
      <c r="B8" s="57" t="s">
        <v>3</v>
      </c>
      <c r="C8" s="58"/>
    </row>
    <row r="9" spans="1:11" ht="15" x14ac:dyDescent="0.2">
      <c r="A9" s="62"/>
      <c r="B9" s="59"/>
      <c r="C9" s="58"/>
    </row>
    <row r="10" spans="1:11" ht="15" x14ac:dyDescent="0.2">
      <c r="A10" s="61" t="s">
        <v>4</v>
      </c>
      <c r="B10" s="57" t="s">
        <v>5</v>
      </c>
      <c r="C10" s="58"/>
    </row>
    <row r="11" spans="1:11" x14ac:dyDescent="0.2">
      <c r="A11" s="61"/>
      <c r="B11" s="58"/>
      <c r="C11" s="58"/>
    </row>
    <row r="12" spans="1:11" ht="15" x14ac:dyDescent="0.2">
      <c r="A12" s="61" t="s">
        <v>6</v>
      </c>
      <c r="B12" s="57" t="s">
        <v>7</v>
      </c>
      <c r="C12" s="58"/>
    </row>
    <row r="13" spans="1:11" x14ac:dyDescent="0.2">
      <c r="B13" s="58"/>
      <c r="C13" s="58"/>
    </row>
    <row r="14" spans="1:11" x14ac:dyDescent="0.2">
      <c r="A14" s="21" t="s">
        <v>8</v>
      </c>
      <c r="B14" s="58"/>
      <c r="C14" s="58"/>
    </row>
    <row r="15" spans="1:11" x14ac:dyDescent="0.2">
      <c r="A15" s="73" t="s">
        <v>9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</row>
    <row r="16" spans="1:11" ht="15" thickBot="1" x14ac:dyDescent="0.25"/>
    <row r="17" spans="1:5" ht="30" x14ac:dyDescent="0.2">
      <c r="A17" s="74" t="s">
        <v>10</v>
      </c>
      <c r="B17" s="75"/>
      <c r="C17" s="65" t="s">
        <v>11</v>
      </c>
    </row>
    <row r="18" spans="1:5" ht="43.5" x14ac:dyDescent="0.2">
      <c r="A18" s="66" t="s">
        <v>12</v>
      </c>
      <c r="B18" s="60" t="s">
        <v>53</v>
      </c>
      <c r="C18" s="67">
        <f>'1.1 Měřidla'!F14</f>
        <v>0</v>
      </c>
    </row>
    <row r="19" spans="1:5" ht="30" thickBot="1" x14ac:dyDescent="0.25">
      <c r="A19" s="68" t="s">
        <v>13</v>
      </c>
      <c r="B19" s="69" t="s">
        <v>49</v>
      </c>
      <c r="C19" s="70">
        <f>'1.2 Služby'!F13</f>
        <v>0</v>
      </c>
    </row>
    <row r="20" spans="1:5" ht="16.5" thickBot="1" x14ac:dyDescent="0.3">
      <c r="A20" s="56"/>
      <c r="B20" s="59"/>
      <c r="C20" s="63"/>
      <c r="D20" s="59"/>
      <c r="E20" s="59"/>
    </row>
    <row r="21" spans="1:5" ht="30.75" customHeight="1" thickBot="1" x14ac:dyDescent="0.25">
      <c r="B21" s="71" t="s">
        <v>14</v>
      </c>
      <c r="C21" s="72">
        <f>SUM(C18:C19)</f>
        <v>0</v>
      </c>
    </row>
    <row r="22" spans="1:5" x14ac:dyDescent="0.2">
      <c r="C22" s="64"/>
    </row>
    <row r="23" spans="1:5" x14ac:dyDescent="0.2">
      <c r="C23" s="64"/>
    </row>
    <row r="24" spans="1:5" x14ac:dyDescent="0.2">
      <c r="C24" s="64"/>
    </row>
    <row r="25" spans="1:5" x14ac:dyDescent="0.2">
      <c r="C25" s="64"/>
    </row>
    <row r="26" spans="1:5" x14ac:dyDescent="0.2">
      <c r="C26" s="64"/>
    </row>
  </sheetData>
  <mergeCells count="2">
    <mergeCell ref="A15:K15"/>
    <mergeCell ref="A17:B17"/>
  </mergeCells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258CE-73C1-4E52-823F-692C9FC60F7B}">
  <dimension ref="A1:G18"/>
  <sheetViews>
    <sheetView zoomScale="85" zoomScaleNormal="85" workbookViewId="0">
      <selection activeCell="D19" sqref="D19"/>
    </sheetView>
  </sheetViews>
  <sheetFormatPr defaultRowHeight="33" customHeight="1" x14ac:dyDescent="0.25"/>
  <cols>
    <col min="1" max="1" width="7.5703125" customWidth="1"/>
    <col min="2" max="2" width="74.28515625" customWidth="1"/>
    <col min="3" max="3" width="12.28515625" customWidth="1"/>
    <col min="4" max="4" width="12.42578125" customWidth="1"/>
    <col min="5" max="5" width="18.28515625" customWidth="1"/>
    <col min="6" max="6" width="23.85546875" customWidth="1"/>
    <col min="7" max="7" width="11.140625" style="14" customWidth="1"/>
  </cols>
  <sheetData>
    <row r="1" spans="1:7" ht="15.75" x14ac:dyDescent="0.25">
      <c r="A1" s="22" t="s">
        <v>47</v>
      </c>
    </row>
    <row r="2" spans="1:7" ht="15" x14ac:dyDescent="0.25"/>
    <row r="3" spans="1:7" ht="33" customHeight="1" x14ac:dyDescent="0.25">
      <c r="A3" s="83" t="s">
        <v>15</v>
      </c>
      <c r="B3" s="83"/>
      <c r="C3" s="83"/>
      <c r="D3" s="83"/>
      <c r="E3" s="83"/>
      <c r="F3" s="83"/>
    </row>
    <row r="4" spans="1:7" ht="16.5" thickBot="1" x14ac:dyDescent="0.3">
      <c r="A4" s="8"/>
      <c r="B4" s="10"/>
      <c r="C4" s="11"/>
      <c r="D4" s="11"/>
      <c r="E4" s="12"/>
      <c r="F4" s="9"/>
    </row>
    <row r="5" spans="1:7" ht="47.25" customHeight="1" thickBot="1" x14ac:dyDescent="0.3">
      <c r="A5" s="24"/>
      <c r="B5" s="25" t="s">
        <v>16</v>
      </c>
      <c r="C5" s="26" t="s">
        <v>17</v>
      </c>
      <c r="D5" s="26" t="s">
        <v>18</v>
      </c>
      <c r="E5" s="26" t="s">
        <v>19</v>
      </c>
      <c r="F5" s="26" t="s">
        <v>20</v>
      </c>
      <c r="G5" s="16"/>
    </row>
    <row r="6" spans="1:7" ht="33" customHeight="1" x14ac:dyDescent="0.25">
      <c r="A6" s="78" t="s">
        <v>51</v>
      </c>
      <c r="B6" s="85" t="s">
        <v>21</v>
      </c>
      <c r="C6" s="86"/>
      <c r="D6" s="86"/>
      <c r="E6" s="87"/>
      <c r="F6" s="27">
        <f>SUM(F7:F8)</f>
        <v>0</v>
      </c>
    </row>
    <row r="7" spans="1:7" ht="33" customHeight="1" x14ac:dyDescent="0.25">
      <c r="A7" s="78"/>
      <c r="B7" s="31" t="s">
        <v>22</v>
      </c>
      <c r="C7" s="28" t="s">
        <v>23</v>
      </c>
      <c r="D7" s="28">
        <v>970</v>
      </c>
      <c r="E7" s="29"/>
      <c r="F7" s="35">
        <f>D7*E7</f>
        <v>0</v>
      </c>
      <c r="G7" s="15"/>
    </row>
    <row r="8" spans="1:7" ht="33" customHeight="1" thickBot="1" x14ac:dyDescent="0.3">
      <c r="A8" s="78"/>
      <c r="B8" s="32" t="s">
        <v>24</v>
      </c>
      <c r="C8" s="28" t="s">
        <v>23</v>
      </c>
      <c r="D8" s="30">
        <v>1143</v>
      </c>
      <c r="E8" s="29"/>
      <c r="F8" s="36">
        <f>D8*E8</f>
        <v>0</v>
      </c>
      <c r="G8" s="15"/>
    </row>
    <row r="9" spans="1:7" ht="48.75" customHeight="1" x14ac:dyDescent="0.25">
      <c r="A9" s="78"/>
      <c r="B9" s="85" t="s">
        <v>25</v>
      </c>
      <c r="C9" s="86"/>
      <c r="D9" s="86"/>
      <c r="E9" s="87"/>
      <c r="F9" s="27">
        <f>SUM(F10:F13)</f>
        <v>0</v>
      </c>
    </row>
    <row r="10" spans="1:7" ht="33" customHeight="1" x14ac:dyDescent="0.25">
      <c r="A10" s="78"/>
      <c r="B10" s="32" t="s">
        <v>26</v>
      </c>
      <c r="C10" s="28" t="s">
        <v>23</v>
      </c>
      <c r="D10" s="28">
        <v>486</v>
      </c>
      <c r="E10" s="29"/>
      <c r="F10" s="35">
        <f t="shared" ref="F10:F13" si="0">D10*E10</f>
        <v>0</v>
      </c>
    </row>
    <row r="11" spans="1:7" ht="33" customHeight="1" x14ac:dyDescent="0.25">
      <c r="A11" s="78"/>
      <c r="B11" s="32" t="s">
        <v>27</v>
      </c>
      <c r="C11" s="28" t="s">
        <v>23</v>
      </c>
      <c r="D11" s="30">
        <v>486</v>
      </c>
      <c r="E11" s="29"/>
      <c r="F11" s="35">
        <f t="shared" si="0"/>
        <v>0</v>
      </c>
      <c r="G11" s="15"/>
    </row>
    <row r="12" spans="1:7" ht="33" customHeight="1" x14ac:dyDescent="0.25">
      <c r="A12" s="78"/>
      <c r="B12" s="32" t="s">
        <v>28</v>
      </c>
      <c r="C12" s="28" t="s">
        <v>23</v>
      </c>
      <c r="D12" s="28">
        <v>1143</v>
      </c>
      <c r="E12" s="29"/>
      <c r="F12" s="35">
        <f t="shared" si="0"/>
        <v>0</v>
      </c>
    </row>
    <row r="13" spans="1:7" ht="33" customHeight="1" thickBot="1" x14ac:dyDescent="0.3">
      <c r="A13" s="78"/>
      <c r="B13" s="51" t="s">
        <v>29</v>
      </c>
      <c r="C13" s="52" t="s">
        <v>23</v>
      </c>
      <c r="D13" s="52">
        <v>35</v>
      </c>
      <c r="E13" s="49"/>
      <c r="F13" s="36">
        <f t="shared" si="0"/>
        <v>0</v>
      </c>
    </row>
    <row r="14" spans="1:7" ht="39" customHeight="1" thickBot="1" x14ac:dyDescent="0.3">
      <c r="A14" s="79"/>
      <c r="B14" s="80" t="s">
        <v>52</v>
      </c>
      <c r="C14" s="81"/>
      <c r="D14" s="81"/>
      <c r="E14" s="82"/>
      <c r="F14" s="53">
        <f>SUM(F6+F9)</f>
        <v>0</v>
      </c>
      <c r="G14" s="15"/>
    </row>
    <row r="15" spans="1:7" ht="33" customHeight="1" x14ac:dyDescent="0.25">
      <c r="A15" s="1"/>
      <c r="B15" s="77"/>
      <c r="C15" s="77"/>
      <c r="D15" s="77"/>
      <c r="E15" s="3"/>
      <c r="F15" s="4"/>
    </row>
    <row r="16" spans="1:7" ht="33" customHeight="1" x14ac:dyDescent="0.25">
      <c r="A16" s="1"/>
      <c r="B16" s="84" t="s">
        <v>30</v>
      </c>
      <c r="C16" s="84"/>
      <c r="D16" s="84"/>
      <c r="E16" s="84"/>
      <c r="F16" s="84"/>
    </row>
    <row r="17" spans="1:6" ht="33" customHeight="1" x14ac:dyDescent="0.25">
      <c r="A17" s="1"/>
      <c r="B17" s="76"/>
      <c r="C17" s="77"/>
      <c r="D17" s="77"/>
      <c r="E17" s="77"/>
      <c r="F17" s="77"/>
    </row>
    <row r="18" spans="1:6" ht="33" customHeight="1" x14ac:dyDescent="0.25">
      <c r="A18" s="1"/>
      <c r="B18" s="5"/>
      <c r="C18" s="6"/>
      <c r="D18" s="6"/>
      <c r="E18" s="7"/>
      <c r="F18" s="4"/>
    </row>
  </sheetData>
  <mergeCells count="8">
    <mergeCell ref="B17:F17"/>
    <mergeCell ref="A6:A14"/>
    <mergeCell ref="B14:E14"/>
    <mergeCell ref="A3:F3"/>
    <mergeCell ref="B15:D15"/>
    <mergeCell ref="B16:F16"/>
    <mergeCell ref="B6:E6"/>
    <mergeCell ref="B9:E9"/>
  </mergeCells>
  <pageMargins left="0.7" right="0.7" top="0.78740157499999996" bottom="0.78740157499999996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72CB-7993-480D-8B70-BDA9F50E0A60}">
  <dimension ref="A1:N16"/>
  <sheetViews>
    <sheetView zoomScale="70" zoomScaleNormal="70" workbookViewId="0">
      <selection activeCell="F13" sqref="F13"/>
    </sheetView>
  </sheetViews>
  <sheetFormatPr defaultRowHeight="15" customHeight="1" x14ac:dyDescent="0.25"/>
  <cols>
    <col min="1" max="1" width="12" customWidth="1"/>
    <col min="2" max="2" width="74.28515625" customWidth="1"/>
    <col min="3" max="4" width="13.5703125" customWidth="1"/>
    <col min="5" max="5" width="25" customWidth="1"/>
    <col min="6" max="6" width="25.7109375" customWidth="1"/>
    <col min="7" max="7" width="30.85546875" style="13" customWidth="1"/>
  </cols>
  <sheetData>
    <row r="1" spans="1:14" ht="15" customHeight="1" x14ac:dyDescent="0.25">
      <c r="A1" s="23" t="s">
        <v>48</v>
      </c>
    </row>
    <row r="3" spans="1:14" ht="33" customHeight="1" x14ac:dyDescent="0.25">
      <c r="A3" s="83" t="s">
        <v>31</v>
      </c>
      <c r="B3" s="83"/>
      <c r="C3" s="83"/>
      <c r="D3" s="83"/>
      <c r="E3" s="83"/>
      <c r="F3" s="83"/>
      <c r="G3" s="15"/>
    </row>
    <row r="4" spans="1:14" ht="21.75" thickBot="1" x14ac:dyDescent="0.3">
      <c r="A4" s="91"/>
      <c r="B4" s="91"/>
      <c r="C4" s="91"/>
      <c r="D4" s="91"/>
      <c r="E4" s="91"/>
      <c r="F4" s="91"/>
      <c r="G4" s="15"/>
    </row>
    <row r="5" spans="1:14" ht="33" customHeight="1" thickBot="1" x14ac:dyDescent="0.3">
      <c r="A5" s="37"/>
      <c r="B5" s="44" t="s">
        <v>16</v>
      </c>
      <c r="C5" s="26" t="s">
        <v>17</v>
      </c>
      <c r="D5" s="26" t="s">
        <v>18</v>
      </c>
      <c r="E5" s="26" t="s">
        <v>32</v>
      </c>
      <c r="F5" s="45" t="s">
        <v>33</v>
      </c>
      <c r="G5" s="16"/>
    </row>
    <row r="6" spans="1:14" ht="33" customHeight="1" x14ac:dyDescent="0.25">
      <c r="A6" s="92" t="s">
        <v>34</v>
      </c>
      <c r="B6" s="89" t="s">
        <v>35</v>
      </c>
      <c r="C6" s="90"/>
      <c r="D6" s="90"/>
      <c r="E6" s="90"/>
      <c r="F6" s="43">
        <f>SUM(F7:F8)</f>
        <v>0</v>
      </c>
      <c r="G6" s="16"/>
    </row>
    <row r="7" spans="1:14" ht="33" customHeight="1" x14ac:dyDescent="0.25">
      <c r="A7" s="93"/>
      <c r="B7" s="41" t="s">
        <v>36</v>
      </c>
      <c r="C7" s="42" t="s">
        <v>23</v>
      </c>
      <c r="D7" s="42">
        <f>486*2</f>
        <v>972</v>
      </c>
      <c r="E7" s="29"/>
      <c r="F7" s="38">
        <f>E7*D7*10</f>
        <v>0</v>
      </c>
      <c r="G7" s="15"/>
    </row>
    <row r="8" spans="1:14" ht="33" customHeight="1" thickBot="1" x14ac:dyDescent="0.3">
      <c r="A8" s="93"/>
      <c r="B8" s="46" t="s">
        <v>37</v>
      </c>
      <c r="C8" s="47" t="s">
        <v>23</v>
      </c>
      <c r="D8" s="48">
        <v>1143</v>
      </c>
      <c r="E8" s="49"/>
      <c r="F8" s="39">
        <f t="shared" ref="F8" si="0">E8*D8*10</f>
        <v>0</v>
      </c>
      <c r="G8" s="17"/>
    </row>
    <row r="9" spans="1:14" ht="33" customHeight="1" thickBot="1" x14ac:dyDescent="0.3">
      <c r="A9" s="92" t="s">
        <v>38</v>
      </c>
      <c r="B9" s="44" t="s">
        <v>16</v>
      </c>
      <c r="C9" s="26" t="s">
        <v>17</v>
      </c>
      <c r="D9" s="26" t="s">
        <v>18</v>
      </c>
      <c r="E9" s="26" t="s">
        <v>39</v>
      </c>
      <c r="F9" s="50" t="s">
        <v>33</v>
      </c>
      <c r="G9" s="17"/>
      <c r="H9" s="18"/>
      <c r="I9" s="18"/>
      <c r="J9" s="18"/>
      <c r="K9" s="18"/>
      <c r="L9" s="18"/>
      <c r="M9" s="18"/>
      <c r="N9" s="18"/>
    </row>
    <row r="10" spans="1:14" ht="33" customHeight="1" x14ac:dyDescent="0.25">
      <c r="A10" s="93"/>
      <c r="B10" s="89" t="s">
        <v>40</v>
      </c>
      <c r="C10" s="90"/>
      <c r="D10" s="90"/>
      <c r="E10" s="90"/>
      <c r="F10" s="43">
        <f>SUM(F11:F12)</f>
        <v>0</v>
      </c>
      <c r="G10" s="17"/>
      <c r="H10" s="18"/>
      <c r="I10" s="18"/>
      <c r="J10" s="18"/>
      <c r="K10" s="18"/>
      <c r="L10" s="18"/>
      <c r="M10" s="18"/>
      <c r="N10" s="18"/>
    </row>
    <row r="11" spans="1:14" ht="56.25" customHeight="1" x14ac:dyDescent="0.25">
      <c r="A11" s="93"/>
      <c r="B11" s="41" t="s">
        <v>41</v>
      </c>
      <c r="C11" s="42" t="s">
        <v>42</v>
      </c>
      <c r="D11" s="33">
        <v>467</v>
      </c>
      <c r="E11" s="29"/>
      <c r="F11" s="38">
        <f>E11*D11*10</f>
        <v>0</v>
      </c>
      <c r="G11" s="17"/>
    </row>
    <row r="12" spans="1:14" ht="33" customHeight="1" thickBot="1" x14ac:dyDescent="0.3">
      <c r="A12" s="94"/>
      <c r="B12" s="41" t="s">
        <v>43</v>
      </c>
      <c r="C12" s="42" t="s">
        <v>23</v>
      </c>
      <c r="D12" s="33">
        <v>35</v>
      </c>
      <c r="E12" s="29"/>
      <c r="F12" s="39">
        <f t="shared" ref="F12" si="1">E12*D12*10</f>
        <v>0</v>
      </c>
      <c r="G12" s="17"/>
    </row>
    <row r="13" spans="1:14" ht="33" customHeight="1" thickBot="1" x14ac:dyDescent="0.3">
      <c r="A13" s="34"/>
      <c r="B13" s="95" t="s">
        <v>44</v>
      </c>
      <c r="C13" s="96"/>
      <c r="D13" s="96"/>
      <c r="E13" s="96"/>
      <c r="F13" s="40">
        <f>SUM(F6+F10)</f>
        <v>0</v>
      </c>
      <c r="G13" s="15"/>
    </row>
    <row r="14" spans="1:14" ht="15.75" x14ac:dyDescent="0.25">
      <c r="A14" s="1"/>
      <c r="B14" s="2"/>
      <c r="C14" s="2"/>
      <c r="D14" s="2"/>
      <c r="E14" s="7"/>
      <c r="F14" s="20"/>
      <c r="G14" s="15"/>
    </row>
    <row r="15" spans="1:14" ht="33.75" customHeight="1" x14ac:dyDescent="0.25">
      <c r="A15" s="1"/>
      <c r="B15" s="88" t="s">
        <v>45</v>
      </c>
      <c r="C15" s="88"/>
      <c r="D15" s="88"/>
      <c r="E15" s="88"/>
      <c r="F15" s="88"/>
      <c r="G15" s="15"/>
    </row>
    <row r="16" spans="1:14" ht="33" customHeight="1" x14ac:dyDescent="0.25">
      <c r="A16" s="1"/>
      <c r="B16" s="19" t="s">
        <v>46</v>
      </c>
      <c r="F16" s="4"/>
      <c r="G16" s="15"/>
    </row>
  </sheetData>
  <mergeCells count="8">
    <mergeCell ref="B15:F15"/>
    <mergeCell ref="B10:E10"/>
    <mergeCell ref="A3:F3"/>
    <mergeCell ref="A4:F4"/>
    <mergeCell ref="A6:A8"/>
    <mergeCell ref="A9:A12"/>
    <mergeCell ref="B6:E6"/>
    <mergeCell ref="B13:E13"/>
  </mergeCells>
  <pageMargins left="0.7" right="0.7" top="0.78740157499999996" bottom="0.78740157499999996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Rekapitulace</vt:lpstr>
      <vt:lpstr>1.1 Měřidla</vt:lpstr>
      <vt:lpstr>1.2 Služby</vt:lpstr>
      <vt:lpstr>'1.1 Měřidla'!Oblast_tisku</vt:lpstr>
      <vt:lpstr>Rekapitulace!Oblast_tisku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Bláha Ondřej Ing.</dc:creator>
  <cp:keywords/>
  <dc:description/>
  <cp:lastModifiedBy>Kotoučková Jana Bc. DiS.</cp:lastModifiedBy>
  <cp:revision/>
  <cp:lastPrinted>2025-06-26T09:17:03Z</cp:lastPrinted>
  <dcterms:created xsi:type="dcterms:W3CDTF">2024-11-08T08:16:37Z</dcterms:created>
  <dcterms:modified xsi:type="dcterms:W3CDTF">2025-07-03T07:01:55Z</dcterms:modified>
  <cp:category/>
  <cp:contentStatus/>
</cp:coreProperties>
</file>