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'Položky'!$A$1:$G$32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<sst xmlns="http://schemas.openxmlformats.org/spreadsheetml/2006/main" count="156" uniqueCount="103">
  <si>
    <t xml:space="preserve"> </t>
  </si>
  <si>
    <t>Stavba :</t>
  </si>
  <si>
    <t>Objekt :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</si>
  <si>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</si>
  <si>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</si>
  <si>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</si>
  <si>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</si>
  <si>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</si>
  <si>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</si>
  <si>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</si>
  <si>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</si>
  <si>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</si>
  <si>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</si>
  <si>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</si>
  <si>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</si>
  <si>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</si>
  <si>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</si>
  <si>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stání třídění odpadu plastové:(5+2)*2</t>
  </si>
  <si>
    <t>chodník. obrubník:72,1</t>
  </si>
  <si>
    <t>stání popelnice plechové:1,5*2+9,5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</si>
  <si>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</si>
  <si>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</si>
  <si>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</si>
  <si>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</si>
  <si>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</si>
  <si>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</si>
  <si>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</si>
  <si>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</si>
  <si>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</si>
  <si>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</si>
  <si>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</si>
  <si>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</si>
  <si>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</si>
  <si>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</si>
  <si>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</si>
  <si>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</si>
  <si>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</si>
  <si>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</si>
  <si>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</si>
  <si>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</si>
  <si>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</si>
  <si>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</si>
  <si>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</si>
  <si>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</si>
  <si>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</si>
  <si>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</si>
  <si>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</si>
  <si>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</si>
  <si>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</si>
  <si>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</si>
  <si>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</si>
  <si>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</si>
  <si>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</si>
  <si>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</si>
  <si>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</si>
  <si>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</si>
  <si>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</si>
  <si>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</si>
  <si>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</si>
  <si>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</si>
  <si>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</si>
  <si>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</si>
  <si>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</si>
  <si>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</si>
  <si>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</si>
  <si>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63,6527-12,779</t>
  </si>
  <si>
    <t>40,44*0,316</t>
  </si>
  <si>
    <t>;+</t>
  </si>
  <si>
    <t xml:space="preserve"> Město Žďár nad Sázavou . Most ZR-003</t>
  </si>
  <si>
    <t>Stavební úpravy mostu ZR-003, ul. Kovářova</t>
  </si>
  <si>
    <t>Podklady</t>
  </si>
  <si>
    <t>Průzkumy</t>
  </si>
  <si>
    <t>Průzkum stávajících inženýrských sítí</t>
  </si>
  <si>
    <t>Průzkum pozemků a podkladů na kat. úřadě</t>
  </si>
  <si>
    <t>Geodetické práce</t>
  </si>
  <si>
    <t>Geodetické zaměření účelové mapy, zjištění katastrálních poměrů v oblasti stavby, digitalizace dat, stabilizace bodů</t>
  </si>
  <si>
    <t>Oměření rozměrů stávající konstrukce</t>
  </si>
  <si>
    <t>2</t>
  </si>
  <si>
    <t>Vlastní projektové práce DSP/DPS</t>
  </si>
  <si>
    <t>A.</t>
  </si>
  <si>
    <t>průvodní zpráva</t>
  </si>
  <si>
    <t>B.</t>
  </si>
  <si>
    <t>Souhrnné řešení stavby</t>
  </si>
  <si>
    <t>C.</t>
  </si>
  <si>
    <t>Stavební část</t>
  </si>
  <si>
    <t xml:space="preserve">      SO 101 DIO</t>
  </si>
  <si>
    <t xml:space="preserve">      SO 201 Most</t>
  </si>
  <si>
    <t>D.</t>
  </si>
  <si>
    <t>Technologická část</t>
  </si>
  <si>
    <t>E.</t>
  </si>
  <si>
    <t>Organizace výstavby</t>
  </si>
  <si>
    <t>F.</t>
  </si>
  <si>
    <t>Dokladová část</t>
  </si>
  <si>
    <t>F.1 Doklady-vyjádření</t>
  </si>
  <si>
    <t>F.2 Záborový elaborát</t>
  </si>
  <si>
    <t>F.3 Projekt nakládání s odpady</t>
  </si>
  <si>
    <t>F.4 Plán BOZP</t>
  </si>
  <si>
    <t>G.</t>
  </si>
  <si>
    <t>Soupis prací, rozpočet</t>
  </si>
  <si>
    <t>Repropráce, materiál, správní poplatky</t>
  </si>
  <si>
    <t xml:space="preserve"> vyhotovení PD bez DPH</t>
  </si>
  <si>
    <t>kpl</t>
  </si>
  <si>
    <t>Soupis prací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</si>
</sst>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10" fillId="0" borderId="0" xfId="46" applyFont="1" applyAlignment="1">
      <alignment wrapText="1"/>
      <protection/>
    </xf>
    <xf numFmtId="0" fontId="2" fillId="33" borderId="13" xfId="46" applyFont="1" applyFill="1" applyBorder="1" applyAlignment="1">
      <alignment horizontal="center"/>
      <protection/>
    </xf>
    <xf numFmtId="49" fontId="11" fillId="33" borderId="13" xfId="46" applyNumberFormat="1" applyFont="1" applyFill="1" applyBorder="1" applyAlignment="1">
      <alignment horizontal="left"/>
      <protection/>
    </xf>
    <xf numFmtId="0" fontId="11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10" fillId="0" borderId="0" xfId="46" applyNumberFormat="1" applyFont="1" applyAlignment="1">
      <alignment wrapText="1"/>
      <protection/>
    </xf>
    <xf numFmtId="0" fontId="2" fillId="0" borderId="19" xfId="46" applyNumberFormat="1" applyFont="1" applyBorder="1" applyAlignment="1">
      <alignment horizontal="right"/>
      <protection/>
    </xf>
    <xf numFmtId="0" fontId="2" fillId="0" borderId="19" xfId="46" applyFont="1" applyBorder="1" applyAlignment="1">
      <alignment horizontal="center"/>
      <protection/>
    </xf>
    <xf numFmtId="49" fontId="14" fillId="0" borderId="20" xfId="46" applyNumberFormat="1" applyFont="1" applyBorder="1">
      <alignment/>
      <protection/>
    </xf>
    <xf numFmtId="0" fontId="4" fillId="0" borderId="20" xfId="46" applyFont="1" applyBorder="1">
      <alignment/>
      <protection/>
    </xf>
    <xf numFmtId="0" fontId="0" fillId="0" borderId="0" xfId="46" applyFont="1">
      <alignment/>
      <protection/>
    </xf>
    <xf numFmtId="0" fontId="3" fillId="0" borderId="21" xfId="46" applyFont="1" applyBorder="1">
      <alignment/>
      <protection/>
    </xf>
    <xf numFmtId="0" fontId="2" fillId="0" borderId="22" xfId="46" applyNumberFormat="1" applyFont="1" applyBorder="1">
      <alignment/>
      <protection/>
    </xf>
    <xf numFmtId="0" fontId="9" fillId="0" borderId="21" xfId="46" applyFont="1" applyBorder="1" applyAlignment="1">
      <alignment vertical="top" wrapText="1"/>
      <protection/>
    </xf>
    <xf numFmtId="49" fontId="9" fillId="0" borderId="19" xfId="46" applyNumberFormat="1" applyFont="1" applyBorder="1" applyAlignment="1">
      <alignment horizontal="center" shrinkToFit="1"/>
      <protection/>
    </xf>
    <xf numFmtId="0" fontId="3" fillId="0" borderId="21" xfId="46" applyFont="1" applyBorder="1" applyAlignment="1">
      <alignment vertical="top" wrapText="1"/>
      <protection/>
    </xf>
    <xf numFmtId="49" fontId="9" fillId="0" borderId="22" xfId="46" applyNumberFormat="1" applyFont="1" applyBorder="1" applyAlignment="1">
      <alignment horizontal="center" shrinkToFit="1"/>
      <protection/>
    </xf>
    <xf numFmtId="0" fontId="5" fillId="0" borderId="0" xfId="46" applyFont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49" fontId="2" fillId="0" borderId="25" xfId="46" applyNumberFormat="1" applyFont="1" applyBorder="1" applyAlignment="1">
      <alignment horizontal="center"/>
      <protection/>
    </xf>
    <xf numFmtId="0" fontId="2" fillId="0" borderId="26" xfId="46" applyFont="1" applyBorder="1" applyAlignment="1">
      <alignment horizontal="center"/>
      <protection/>
    </xf>
    <xf numFmtId="0" fontId="4" fillId="0" borderId="27" xfId="46" applyFont="1" applyBorder="1" applyAlignment="1">
      <alignment horizontal="center" shrinkToFit="1"/>
      <protection/>
    </xf>
    <xf numFmtId="0" fontId="4" fillId="0" borderId="20" xfId="46" applyFont="1" applyBorder="1" applyAlignment="1">
      <alignment horizontal="center" shrinkToFit="1"/>
      <protection/>
    </xf>
    <xf numFmtId="0" fontId="4" fillId="0" borderId="2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3"/>
  <sheetViews>
    <sheetView showGridLines="0" showZeros="0" tabSelected="1" zoomScalePageLayoutView="0" workbookViewId="0" topLeftCell="A1">
      <selection activeCell="J19" sqref="J19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61" t="s">
        <v>102</v>
      </c>
      <c r="B1" s="61"/>
      <c r="C1" s="61"/>
      <c r="D1" s="61"/>
      <c r="E1" s="61"/>
      <c r="F1" s="61"/>
      <c r="G1" s="61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62" t="s">
        <v>1</v>
      </c>
      <c r="B3" s="63"/>
      <c r="C3" s="1" t="s">
        <v>68</v>
      </c>
      <c r="D3" s="7"/>
      <c r="E3" s="8"/>
      <c r="F3" s="9" t="s">
        <v>0</v>
      </c>
      <c r="G3" s="10"/>
    </row>
    <row r="4" spans="1:7" ht="13.5" thickBot="1">
      <c r="A4" s="64" t="s">
        <v>2</v>
      </c>
      <c r="B4" s="65"/>
      <c r="C4" s="52" t="s">
        <v>69</v>
      </c>
      <c r="D4" s="53"/>
      <c r="E4" s="66"/>
      <c r="F4" s="67"/>
      <c r="G4" s="68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0</v>
      </c>
      <c r="C6" s="15" t="s">
        <v>4</v>
      </c>
      <c r="D6" s="15" t="s">
        <v>5</v>
      </c>
      <c r="E6" s="16" t="s">
        <v>6</v>
      </c>
      <c r="F6" s="15" t="s">
        <v>7</v>
      </c>
      <c r="G6" s="17" t="s">
        <v>8</v>
      </c>
    </row>
    <row r="7" spans="1:15" ht="12.75">
      <c r="A7" s="18" t="s">
        <v>9</v>
      </c>
      <c r="B7" s="19" t="s">
        <v>10</v>
      </c>
      <c r="C7" s="20" t="s">
        <v>70</v>
      </c>
      <c r="D7" s="21"/>
      <c r="E7" s="22"/>
      <c r="F7" s="22"/>
      <c r="G7" s="23"/>
      <c r="H7" s="24"/>
      <c r="I7" s="24"/>
      <c r="O7" s="25">
        <v>1</v>
      </c>
    </row>
    <row r="8" spans="1:15" ht="12.75">
      <c r="A8" s="18"/>
      <c r="B8" s="19"/>
      <c r="C8" s="55" t="s">
        <v>71</v>
      </c>
      <c r="D8" s="51"/>
      <c r="E8" s="50"/>
      <c r="F8" s="50"/>
      <c r="G8" s="56"/>
      <c r="H8" s="24"/>
      <c r="I8" s="24"/>
      <c r="O8" s="25"/>
    </row>
    <row r="9" spans="1:104" ht="12.75">
      <c r="A9" s="26" t="s">
        <v>0</v>
      </c>
      <c r="B9" s="27" t="s">
        <v>0</v>
      </c>
      <c r="C9" s="28" t="s">
        <v>72</v>
      </c>
      <c r="D9" s="29" t="s">
        <v>101</v>
      </c>
      <c r="E9" s="30">
        <v>1</v>
      </c>
      <c r="F9" s="30"/>
      <c r="G9" s="31" t="s">
        <v>0</v>
      </c>
      <c r="O9" s="25">
        <v>2</v>
      </c>
      <c r="AA9" s="2">
        <v>1</v>
      </c>
      <c r="AB9" s="2">
        <v>1</v>
      </c>
      <c r="AC9" s="2">
        <v>1</v>
      </c>
      <c r="AZ9" s="2">
        <v>1</v>
      </c>
      <c r="BA9" s="2" t="str">
        <f>IF(AZ9=1,G9,0)</f>
        <v> </v>
      </c>
      <c r="BB9" s="2">
        <f>IF(AZ9=2,G9,0)</f>
        <v>0</v>
      </c>
      <c r="BC9" s="2">
        <f>IF(AZ9=3,G9,0)</f>
        <v>0</v>
      </c>
      <c r="BD9" s="2">
        <f>IF(AZ9=4,G9,0)</f>
        <v>0</v>
      </c>
      <c r="BE9" s="2">
        <f>IF(AZ9=5,G9,0)</f>
        <v>0</v>
      </c>
      <c r="CA9" s="25">
        <v>1</v>
      </c>
      <c r="CB9" s="25">
        <v>1</v>
      </c>
      <c r="CZ9" s="2">
        <v>0</v>
      </c>
    </row>
    <row r="10" spans="1:80" ht="12.75">
      <c r="A10" s="26"/>
      <c r="B10" s="27"/>
      <c r="C10" s="57" t="s">
        <v>73</v>
      </c>
      <c r="D10" s="29" t="s">
        <v>101</v>
      </c>
      <c r="E10" s="30">
        <v>1</v>
      </c>
      <c r="F10" s="30" t="s">
        <v>0</v>
      </c>
      <c r="G10" s="30"/>
      <c r="O10" s="25"/>
      <c r="CA10" s="25"/>
      <c r="CB10" s="25"/>
    </row>
    <row r="11" spans="1:80" ht="12.75">
      <c r="A11" s="26"/>
      <c r="B11" s="27"/>
      <c r="C11" s="59" t="s">
        <v>74</v>
      </c>
      <c r="D11" s="29"/>
      <c r="E11" s="29" t="s">
        <v>0</v>
      </c>
      <c r="F11" s="30" t="s">
        <v>0</v>
      </c>
      <c r="G11" s="30" t="s">
        <v>0</v>
      </c>
      <c r="O11" s="25"/>
      <c r="CA11" s="25"/>
      <c r="CB11" s="25"/>
    </row>
    <row r="12" spans="1:80" ht="33.75">
      <c r="A12" s="26"/>
      <c r="B12" s="27"/>
      <c r="C12" s="57" t="s">
        <v>75</v>
      </c>
      <c r="D12" s="29" t="s">
        <v>101</v>
      </c>
      <c r="E12" s="30">
        <v>1</v>
      </c>
      <c r="F12" s="29" t="s">
        <v>0</v>
      </c>
      <c r="G12" s="30" t="s">
        <v>0</v>
      </c>
      <c r="O12" s="25"/>
      <c r="CA12" s="25"/>
      <c r="CB12" s="25"/>
    </row>
    <row r="13" spans="1:80" ht="12.75">
      <c r="A13" s="26"/>
      <c r="B13" s="27"/>
      <c r="C13" s="57" t="s">
        <v>76</v>
      </c>
      <c r="D13" s="29" t="s">
        <v>0</v>
      </c>
      <c r="E13" s="29" t="s">
        <v>0</v>
      </c>
      <c r="F13" s="29" t="s">
        <v>0</v>
      </c>
      <c r="G13" s="29" t="s">
        <v>0</v>
      </c>
      <c r="O13" s="25"/>
      <c r="CA13" s="25"/>
      <c r="CB13" s="25"/>
    </row>
    <row r="14" spans="1:15" ht="12.75">
      <c r="A14" s="33"/>
      <c r="B14" s="34" t="s">
        <v>11</v>
      </c>
      <c r="C14" s="35" t="str">
        <f>CONCATENATE(B7," ",C7)</f>
        <v>1 Podklady</v>
      </c>
      <c r="D14" s="36"/>
      <c r="E14" s="37"/>
      <c r="F14" s="38"/>
      <c r="G14" s="39" t="s">
        <v>0</v>
      </c>
      <c r="M14" s="32" t="s">
        <v>12</v>
      </c>
      <c r="O14" s="25"/>
    </row>
    <row r="15" spans="1:15" ht="12.75">
      <c r="A15" s="18" t="s">
        <v>9</v>
      </c>
      <c r="B15" s="19" t="s">
        <v>77</v>
      </c>
      <c r="C15" s="20" t="s">
        <v>78</v>
      </c>
      <c r="D15" s="21"/>
      <c r="E15" s="22"/>
      <c r="F15" s="22"/>
      <c r="G15" s="23"/>
      <c r="M15" s="32" t="s">
        <v>13</v>
      </c>
      <c r="O15" s="25"/>
    </row>
    <row r="16" spans="1:15" ht="12.75">
      <c r="A16" s="26" t="s">
        <v>0</v>
      </c>
      <c r="B16" s="27" t="s">
        <v>79</v>
      </c>
      <c r="C16" s="28" t="s">
        <v>80</v>
      </c>
      <c r="D16" s="29" t="s">
        <v>101</v>
      </c>
      <c r="E16" s="30">
        <v>1</v>
      </c>
      <c r="F16" s="30">
        <v>0</v>
      </c>
      <c r="G16" s="31" t="s">
        <v>0</v>
      </c>
      <c r="M16" s="32" t="s">
        <v>14</v>
      </c>
      <c r="O16" s="25"/>
    </row>
    <row r="17" spans="1:15" ht="12.75">
      <c r="A17" s="26" t="s">
        <v>0</v>
      </c>
      <c r="B17" s="27" t="s">
        <v>81</v>
      </c>
      <c r="C17" s="28" t="s">
        <v>82</v>
      </c>
      <c r="D17" s="29" t="s">
        <v>101</v>
      </c>
      <c r="E17" s="30">
        <v>1</v>
      </c>
      <c r="F17" s="30">
        <v>0</v>
      </c>
      <c r="G17" s="31" t="s">
        <v>0</v>
      </c>
      <c r="M17" s="32" t="s">
        <v>15</v>
      </c>
      <c r="O17" s="25"/>
    </row>
    <row r="18" spans="1:15" ht="12.75">
      <c r="A18" s="26"/>
      <c r="B18" s="27" t="s">
        <v>83</v>
      </c>
      <c r="C18" s="57" t="s">
        <v>84</v>
      </c>
      <c r="D18" s="29" t="s">
        <v>101</v>
      </c>
      <c r="E18" s="30">
        <v>1</v>
      </c>
      <c r="F18" s="30" t="str">
        <f>F10</f>
        <v> </v>
      </c>
      <c r="G18" s="30">
        <v>0</v>
      </c>
      <c r="M18" s="32"/>
      <c r="O18" s="25"/>
    </row>
    <row r="19" spans="1:15" ht="12.75">
      <c r="A19" s="26"/>
      <c r="B19" s="27"/>
      <c r="C19" s="57" t="s">
        <v>85</v>
      </c>
      <c r="D19" s="29"/>
      <c r="E19" s="29"/>
      <c r="F19" s="29"/>
      <c r="G19" s="30" t="str">
        <f>G11</f>
        <v> </v>
      </c>
      <c r="M19" s="32"/>
      <c r="O19" s="25"/>
    </row>
    <row r="20" spans="1:15" ht="12.75">
      <c r="A20" s="26"/>
      <c r="B20" s="27"/>
      <c r="C20" s="57" t="s">
        <v>86</v>
      </c>
      <c r="D20" s="29"/>
      <c r="E20" s="29"/>
      <c r="F20" s="29"/>
      <c r="G20" s="29"/>
      <c r="M20" s="32"/>
      <c r="O20" s="25"/>
    </row>
    <row r="21" spans="1:15" ht="12.75">
      <c r="A21" s="26"/>
      <c r="B21" s="27" t="s">
        <v>87</v>
      </c>
      <c r="C21" s="57" t="s">
        <v>88</v>
      </c>
      <c r="D21" s="29" t="s">
        <v>101</v>
      </c>
      <c r="E21" s="30">
        <v>1</v>
      </c>
      <c r="F21" s="29"/>
      <c r="G21" s="29"/>
      <c r="M21" s="32"/>
      <c r="O21" s="25"/>
    </row>
    <row r="22" spans="1:15" ht="12.75">
      <c r="A22" s="26"/>
      <c r="B22" s="27" t="s">
        <v>89</v>
      </c>
      <c r="C22" s="57" t="s">
        <v>90</v>
      </c>
      <c r="D22" s="29" t="s">
        <v>101</v>
      </c>
      <c r="E22" s="30">
        <v>1</v>
      </c>
      <c r="F22" s="29"/>
      <c r="G22" s="29"/>
      <c r="M22" s="32"/>
      <c r="O22" s="25"/>
    </row>
    <row r="23" spans="1:15" ht="12.75">
      <c r="A23" s="26"/>
      <c r="B23" s="27" t="s">
        <v>91</v>
      </c>
      <c r="C23" s="57" t="s">
        <v>92</v>
      </c>
      <c r="D23" s="29" t="s">
        <v>101</v>
      </c>
      <c r="E23" s="30">
        <v>1</v>
      </c>
      <c r="F23" s="60"/>
      <c r="G23" s="29"/>
      <c r="M23" s="32"/>
      <c r="O23" s="25"/>
    </row>
    <row r="24" spans="1:15" ht="12.75">
      <c r="A24" s="26"/>
      <c r="B24" s="27"/>
      <c r="C24" s="57" t="s">
        <v>93</v>
      </c>
      <c r="D24" s="29"/>
      <c r="E24" s="29"/>
      <c r="F24" s="29"/>
      <c r="G24" s="29"/>
      <c r="M24" s="32"/>
      <c r="O24" s="25"/>
    </row>
    <row r="25" spans="1:15" ht="12.75">
      <c r="A25" s="26"/>
      <c r="B25" s="27"/>
      <c r="C25" s="57" t="s">
        <v>94</v>
      </c>
      <c r="D25" s="29"/>
      <c r="E25" s="29"/>
      <c r="F25" s="29"/>
      <c r="G25" s="29"/>
      <c r="M25" s="32"/>
      <c r="O25" s="25"/>
    </row>
    <row r="26" spans="1:15" ht="12.75">
      <c r="A26" s="26"/>
      <c r="B26" s="27"/>
      <c r="C26" s="57" t="s">
        <v>95</v>
      </c>
      <c r="D26" s="29"/>
      <c r="E26" s="29"/>
      <c r="F26" s="29"/>
      <c r="G26" s="29"/>
      <c r="M26" s="32"/>
      <c r="O26" s="25"/>
    </row>
    <row r="27" spans="1:15" ht="12.75">
      <c r="A27" s="26"/>
      <c r="B27" s="27"/>
      <c r="C27" s="57" t="s">
        <v>96</v>
      </c>
      <c r="D27" s="29"/>
      <c r="E27" s="29"/>
      <c r="F27" s="29"/>
      <c r="G27" s="29"/>
      <c r="M27" s="32"/>
      <c r="O27" s="25"/>
    </row>
    <row r="28" spans="1:15" ht="12.75">
      <c r="A28" s="26"/>
      <c r="B28" s="27" t="s">
        <v>97</v>
      </c>
      <c r="C28" s="57" t="s">
        <v>98</v>
      </c>
      <c r="D28" s="29" t="s">
        <v>101</v>
      </c>
      <c r="E28" s="30">
        <v>1</v>
      </c>
      <c r="F28" s="29"/>
      <c r="G28" s="29"/>
      <c r="M28" s="32"/>
      <c r="O28" s="25"/>
    </row>
    <row r="29" spans="1:15" ht="12.75">
      <c r="A29" s="26"/>
      <c r="B29" s="27"/>
      <c r="C29" s="57" t="s">
        <v>99</v>
      </c>
      <c r="D29" s="58"/>
      <c r="E29" s="58"/>
      <c r="F29" s="60"/>
      <c r="G29" s="29"/>
      <c r="M29" s="32"/>
      <c r="O29" s="25"/>
    </row>
    <row r="30" spans="1:104" ht="12.75">
      <c r="A30" s="33"/>
      <c r="B30" s="34" t="s">
        <v>11</v>
      </c>
      <c r="C30" s="35" t="str">
        <f>CONCATENATE(B15," ",C15)</f>
        <v>2 Vlastní projektové práce DSP/DPS</v>
      </c>
      <c r="D30" s="36"/>
      <c r="E30" s="37"/>
      <c r="F30" s="38"/>
      <c r="G30" s="39">
        <f>SUM(G15:G17)</f>
        <v>0</v>
      </c>
      <c r="O30" s="25">
        <v>2</v>
      </c>
      <c r="AA30" s="2">
        <v>1</v>
      </c>
      <c r="AB30" s="2">
        <v>1</v>
      </c>
      <c r="AC30" s="2">
        <v>1</v>
      </c>
      <c r="AZ30" s="2">
        <v>1</v>
      </c>
      <c r="BA30" s="2" t="e">
        <f>IF(AZ30=1,#REF!,0)</f>
        <v>#REF!</v>
      </c>
      <c r="BB30" s="2">
        <f>IF(AZ30=2,#REF!,0)</f>
        <v>0</v>
      </c>
      <c r="BC30" s="2">
        <f>IF(AZ30=3,#REF!,0)</f>
        <v>0</v>
      </c>
      <c r="BD30" s="2">
        <f>IF(AZ30=4,#REF!,0)</f>
        <v>0</v>
      </c>
      <c r="BE30" s="2">
        <f>IF(AZ30=5,#REF!,0)</f>
        <v>0</v>
      </c>
      <c r="CA30" s="25">
        <v>1</v>
      </c>
      <c r="CB30" s="25">
        <v>1</v>
      </c>
      <c r="CZ30" s="2">
        <v>0</v>
      </c>
    </row>
    <row r="31" spans="1:15" ht="12.75">
      <c r="A31" s="18"/>
      <c r="B31" s="19"/>
      <c r="C31" s="20"/>
      <c r="D31" s="21"/>
      <c r="E31" s="22"/>
      <c r="F31" s="22"/>
      <c r="G31" s="23"/>
      <c r="M31" s="32" t="s">
        <v>16</v>
      </c>
      <c r="O31" s="25"/>
    </row>
    <row r="32" spans="1:15" ht="12.75">
      <c r="A32" s="33"/>
      <c r="B32" s="34" t="s">
        <v>11</v>
      </c>
      <c r="C32" s="35" t="s">
        <v>100</v>
      </c>
      <c r="D32" s="36"/>
      <c r="E32" s="37"/>
      <c r="F32" s="38"/>
      <c r="G32" s="39"/>
      <c r="M32" s="32" t="s">
        <v>17</v>
      </c>
      <c r="O32" s="25"/>
    </row>
    <row r="33" spans="5:15" ht="12.75">
      <c r="E33" s="2"/>
      <c r="M33" s="32" t="s">
        <v>18</v>
      </c>
      <c r="O33" s="25"/>
    </row>
    <row r="34" spans="5:15" ht="12.75">
      <c r="E34" s="2"/>
      <c r="M34" s="32" t="s">
        <v>19</v>
      </c>
      <c r="O34" s="25"/>
    </row>
    <row r="35" spans="5:15" ht="12.75">
      <c r="E35" s="2"/>
      <c r="M35" s="32" t="s">
        <v>20</v>
      </c>
      <c r="O35" s="25"/>
    </row>
    <row r="36" spans="5:15" ht="12.75">
      <c r="E36" s="2"/>
      <c r="M36" s="32" t="s">
        <v>21</v>
      </c>
      <c r="O36" s="25"/>
    </row>
    <row r="37" spans="5:104" ht="12.75">
      <c r="E37" s="2"/>
      <c r="O37" s="25">
        <v>2</v>
      </c>
      <c r="AA37" s="2">
        <v>1</v>
      </c>
      <c r="AB37" s="2">
        <v>1</v>
      </c>
      <c r="AC37" s="2">
        <v>1</v>
      </c>
      <c r="AZ37" s="2">
        <v>1</v>
      </c>
      <c r="BA37" s="2" t="e">
        <f>IF(AZ37=1,#REF!,0)</f>
        <v>#REF!</v>
      </c>
      <c r="BB37" s="2">
        <f>IF(AZ37=2,#REF!,0)</f>
        <v>0</v>
      </c>
      <c r="BC37" s="2">
        <f>IF(AZ37=3,#REF!,0)</f>
        <v>0</v>
      </c>
      <c r="BD37" s="2">
        <f>IF(AZ37=4,#REF!,0)</f>
        <v>0</v>
      </c>
      <c r="BE37" s="2">
        <f>IF(AZ37=5,#REF!,0)</f>
        <v>0</v>
      </c>
      <c r="CA37" s="25">
        <v>1</v>
      </c>
      <c r="CB37" s="25">
        <v>1</v>
      </c>
      <c r="CZ37" s="2">
        <v>0</v>
      </c>
    </row>
    <row r="38" spans="3:15" ht="12.75">
      <c r="C38" s="54" t="s">
        <v>67</v>
      </c>
      <c r="E38" s="2"/>
      <c r="M38" s="32" t="s">
        <v>22</v>
      </c>
      <c r="O38" s="25"/>
    </row>
    <row r="39" spans="5:15" ht="12.75">
      <c r="E39" s="2"/>
      <c r="M39" s="32" t="s">
        <v>23</v>
      </c>
      <c r="O39" s="25"/>
    </row>
    <row r="40" spans="5:15" ht="12.75">
      <c r="E40" s="2"/>
      <c r="M40" s="32" t="s">
        <v>24</v>
      </c>
      <c r="O40" s="25"/>
    </row>
    <row r="41" spans="5:15" ht="12.75">
      <c r="E41" s="2"/>
      <c r="M41" s="32" t="s">
        <v>25</v>
      </c>
      <c r="O41" s="25"/>
    </row>
    <row r="42" spans="5:104" ht="12.75">
      <c r="E42" s="2"/>
      <c r="O42" s="25">
        <v>2</v>
      </c>
      <c r="AA42" s="2">
        <v>1</v>
      </c>
      <c r="AB42" s="2">
        <v>1</v>
      </c>
      <c r="AC42" s="2">
        <v>1</v>
      </c>
      <c r="AZ42" s="2">
        <v>1</v>
      </c>
      <c r="BA42" s="2" t="e">
        <f>IF(AZ42=1,#REF!,0)</f>
        <v>#REF!</v>
      </c>
      <c r="BB42" s="2">
        <f>IF(AZ42=2,#REF!,0)</f>
        <v>0</v>
      </c>
      <c r="BC42" s="2">
        <f>IF(AZ42=3,#REF!,0)</f>
        <v>0</v>
      </c>
      <c r="BD42" s="2">
        <f>IF(AZ42=4,#REF!,0)</f>
        <v>0</v>
      </c>
      <c r="BE42" s="2">
        <f>IF(AZ42=5,#REF!,0)</f>
        <v>0</v>
      </c>
      <c r="CA42" s="25">
        <v>1</v>
      </c>
      <c r="CB42" s="25">
        <v>1</v>
      </c>
      <c r="CZ42" s="2">
        <v>0</v>
      </c>
    </row>
    <row r="43" spans="5:15" ht="12.75">
      <c r="E43" s="2"/>
      <c r="M43" s="49">
        <v>117704</v>
      </c>
      <c r="O43" s="25"/>
    </row>
    <row r="44" spans="5:15" ht="12.75">
      <c r="E44" s="2"/>
      <c r="M44" s="32" t="s">
        <v>26</v>
      </c>
      <c r="O44" s="25"/>
    </row>
    <row r="45" spans="5:104" ht="12.75">
      <c r="E45" s="2"/>
      <c r="O45" s="25">
        <v>2</v>
      </c>
      <c r="AA45" s="2">
        <v>1</v>
      </c>
      <c r="AB45" s="2">
        <v>1</v>
      </c>
      <c r="AC45" s="2">
        <v>1</v>
      </c>
      <c r="AZ45" s="2">
        <v>1</v>
      </c>
      <c r="BA45" s="2" t="e">
        <f>IF(AZ45=1,#REF!,0)</f>
        <v>#REF!</v>
      </c>
      <c r="BB45" s="2">
        <f>IF(AZ45=2,#REF!,0)</f>
        <v>0</v>
      </c>
      <c r="BC45" s="2">
        <f>IF(AZ45=3,#REF!,0)</f>
        <v>0</v>
      </c>
      <c r="BD45" s="2">
        <f>IF(AZ45=4,#REF!,0)</f>
        <v>0</v>
      </c>
      <c r="BE45" s="2">
        <f>IF(AZ45=5,#REF!,0)</f>
        <v>0</v>
      </c>
      <c r="CA45" s="25">
        <v>1</v>
      </c>
      <c r="CB45" s="25">
        <v>1</v>
      </c>
      <c r="CZ45" s="2">
        <v>0</v>
      </c>
    </row>
    <row r="46" spans="5:104" ht="12.75">
      <c r="E46" s="2"/>
      <c r="O46" s="25">
        <v>2</v>
      </c>
      <c r="AA46" s="2">
        <v>1</v>
      </c>
      <c r="AB46" s="2">
        <v>1</v>
      </c>
      <c r="AC46" s="2">
        <v>1</v>
      </c>
      <c r="AZ46" s="2">
        <v>1</v>
      </c>
      <c r="BA46" s="2" t="e">
        <f>IF(AZ46=1,#REF!,0)</f>
        <v>#REF!</v>
      </c>
      <c r="BB46" s="2">
        <f>IF(AZ46=2,#REF!,0)</f>
        <v>0</v>
      </c>
      <c r="BC46" s="2">
        <f>IF(AZ46=3,#REF!,0)</f>
        <v>0</v>
      </c>
      <c r="BD46" s="2">
        <f>IF(AZ46=4,#REF!,0)</f>
        <v>0</v>
      </c>
      <c r="BE46" s="2">
        <f>IF(AZ46=5,#REF!,0)</f>
        <v>0</v>
      </c>
      <c r="CA46" s="25">
        <v>1</v>
      </c>
      <c r="CB46" s="25">
        <v>1</v>
      </c>
      <c r="CZ46" s="2">
        <v>0</v>
      </c>
    </row>
    <row r="47" spans="5:104" ht="12.75">
      <c r="E47" s="2"/>
      <c r="O47" s="25">
        <v>2</v>
      </c>
      <c r="AA47" s="2">
        <v>1</v>
      </c>
      <c r="AB47" s="2">
        <v>1</v>
      </c>
      <c r="AC47" s="2">
        <v>1</v>
      </c>
      <c r="AZ47" s="2">
        <v>1</v>
      </c>
      <c r="BA47" s="2" t="e">
        <f>IF(AZ47=1,#REF!,0)</f>
        <v>#REF!</v>
      </c>
      <c r="BB47" s="2">
        <f>IF(AZ47=2,#REF!,0)</f>
        <v>0</v>
      </c>
      <c r="BC47" s="2">
        <f>IF(AZ47=3,#REF!,0)</f>
        <v>0</v>
      </c>
      <c r="BD47" s="2">
        <f>IF(AZ47=4,#REF!,0)</f>
        <v>0</v>
      </c>
      <c r="BE47" s="2">
        <f>IF(AZ47=5,#REF!,0)</f>
        <v>0</v>
      </c>
      <c r="CA47" s="25">
        <v>1</v>
      </c>
      <c r="CB47" s="25">
        <v>1</v>
      </c>
      <c r="CZ47" s="2">
        <v>0</v>
      </c>
    </row>
    <row r="48" spans="5:15" ht="12.75" customHeight="1">
      <c r="E48" s="2"/>
      <c r="M48" s="32" t="s">
        <v>27</v>
      </c>
      <c r="O48" s="25"/>
    </row>
    <row r="49" spans="5:15" ht="12.75">
      <c r="E49" s="2"/>
      <c r="M49" s="32" t="s">
        <v>28</v>
      </c>
      <c r="O49" s="25"/>
    </row>
    <row r="50" spans="5:15" ht="12.75">
      <c r="E50" s="2"/>
      <c r="M50" s="32" t="s">
        <v>29</v>
      </c>
      <c r="O50" s="25"/>
    </row>
    <row r="51" spans="5:15" ht="12.75">
      <c r="E51" s="2"/>
      <c r="M51" s="32" t="s">
        <v>30</v>
      </c>
      <c r="O51" s="25"/>
    </row>
    <row r="52" spans="5:15" ht="12.75">
      <c r="E52" s="2"/>
      <c r="M52" s="32" t="s">
        <v>31</v>
      </c>
      <c r="O52" s="25"/>
    </row>
    <row r="53" spans="5:104" ht="12.75">
      <c r="E53" s="2"/>
      <c r="O53" s="25">
        <v>2</v>
      </c>
      <c r="AA53" s="2">
        <v>1</v>
      </c>
      <c r="AB53" s="2">
        <v>1</v>
      </c>
      <c r="AC53" s="2">
        <v>1</v>
      </c>
      <c r="AZ53" s="2">
        <v>1</v>
      </c>
      <c r="BA53" s="2" t="e">
        <f>IF(AZ53=1,#REF!,0)</f>
        <v>#REF!</v>
      </c>
      <c r="BB53" s="2">
        <f>IF(AZ53=2,#REF!,0)</f>
        <v>0</v>
      </c>
      <c r="BC53" s="2">
        <f>IF(AZ53=3,#REF!,0)</f>
        <v>0</v>
      </c>
      <c r="BD53" s="2">
        <f>IF(AZ53=4,#REF!,0)</f>
        <v>0</v>
      </c>
      <c r="BE53" s="2">
        <f>IF(AZ53=5,#REF!,0)</f>
        <v>0</v>
      </c>
      <c r="CA53" s="25">
        <v>1</v>
      </c>
      <c r="CB53" s="25">
        <v>1</v>
      </c>
      <c r="CZ53" s="2">
        <v>0</v>
      </c>
    </row>
    <row r="54" spans="5:104" ht="12.75">
      <c r="E54" s="2"/>
      <c r="O54" s="25">
        <v>2</v>
      </c>
      <c r="AA54" s="2">
        <v>1</v>
      </c>
      <c r="AB54" s="2">
        <v>1</v>
      </c>
      <c r="AC54" s="2">
        <v>1</v>
      </c>
      <c r="AZ54" s="2">
        <v>1</v>
      </c>
      <c r="BA54" s="2" t="e">
        <f>IF(AZ54=1,#REF!,0)</f>
        <v>#REF!</v>
      </c>
      <c r="BB54" s="2">
        <f>IF(AZ54=2,#REF!,0)</f>
        <v>0</v>
      </c>
      <c r="BC54" s="2">
        <f>IF(AZ54=3,#REF!,0)</f>
        <v>0</v>
      </c>
      <c r="BD54" s="2">
        <f>IF(AZ54=4,#REF!,0)</f>
        <v>0</v>
      </c>
      <c r="BE54" s="2">
        <f>IF(AZ54=5,#REF!,0)</f>
        <v>0</v>
      </c>
      <c r="CA54" s="25">
        <v>1</v>
      </c>
      <c r="CB54" s="25">
        <v>1</v>
      </c>
      <c r="CZ54" s="2">
        <v>0</v>
      </c>
    </row>
    <row r="55" spans="5:104" ht="12.75">
      <c r="E55" s="2"/>
      <c r="O55" s="25">
        <v>2</v>
      </c>
      <c r="AA55" s="2">
        <v>12</v>
      </c>
      <c r="AB55" s="2">
        <v>0</v>
      </c>
      <c r="AC55" s="2">
        <v>2</v>
      </c>
      <c r="AZ55" s="2">
        <v>1</v>
      </c>
      <c r="BA55" s="2" t="e">
        <f>IF(AZ55=1,#REF!,0)</f>
        <v>#REF!</v>
      </c>
      <c r="BB55" s="2">
        <f>IF(AZ55=2,#REF!,0)</f>
        <v>0</v>
      </c>
      <c r="BC55" s="2">
        <f>IF(AZ55=3,#REF!,0)</f>
        <v>0</v>
      </c>
      <c r="BD55" s="2">
        <f>IF(AZ55=4,#REF!,0)</f>
        <v>0</v>
      </c>
      <c r="BE55" s="2">
        <f>IF(AZ55=5,#REF!,0)</f>
        <v>0</v>
      </c>
      <c r="CA55" s="25">
        <v>12</v>
      </c>
      <c r="CB55" s="25">
        <v>0</v>
      </c>
      <c r="CZ55" s="2">
        <v>0</v>
      </c>
    </row>
    <row r="56" spans="1:104" ht="12.75">
      <c r="A56" s="41"/>
      <c r="B56" s="41"/>
      <c r="C56" s="41"/>
      <c r="D56" s="41"/>
      <c r="E56" s="41"/>
      <c r="F56" s="41"/>
      <c r="G56" s="41"/>
      <c r="O56" s="25">
        <v>2</v>
      </c>
      <c r="AA56" s="2">
        <v>12</v>
      </c>
      <c r="AB56" s="2">
        <v>0</v>
      </c>
      <c r="AC56" s="2">
        <v>64</v>
      </c>
      <c r="AZ56" s="2">
        <v>1</v>
      </c>
      <c r="BA56" s="2" t="e">
        <f>IF(AZ56=1,#REF!,0)</f>
        <v>#REF!</v>
      </c>
      <c r="BB56" s="2">
        <f>IF(AZ56=2,#REF!,0)</f>
        <v>0</v>
      </c>
      <c r="BC56" s="2">
        <f>IF(AZ56=3,#REF!,0)</f>
        <v>0</v>
      </c>
      <c r="BD56" s="2">
        <f>IF(AZ56=4,#REF!,0)</f>
        <v>0</v>
      </c>
      <c r="BE56" s="2">
        <f>IF(AZ56=5,#REF!,0)</f>
        <v>0</v>
      </c>
      <c r="CA56" s="25">
        <v>12</v>
      </c>
      <c r="CB56" s="25">
        <v>0</v>
      </c>
      <c r="CZ56" s="2">
        <v>0</v>
      </c>
    </row>
    <row r="57" spans="1:104" ht="12.75">
      <c r="A57" s="41"/>
      <c r="B57" s="41"/>
      <c r="C57" s="41"/>
      <c r="D57" s="41"/>
      <c r="E57" s="41"/>
      <c r="F57" s="41"/>
      <c r="G57" s="41"/>
      <c r="O57" s="25">
        <v>2</v>
      </c>
      <c r="AA57" s="2">
        <v>12</v>
      </c>
      <c r="AB57" s="2">
        <v>0</v>
      </c>
      <c r="AC57" s="2">
        <v>1</v>
      </c>
      <c r="AZ57" s="2">
        <v>1</v>
      </c>
      <c r="BA57" s="2" t="e">
        <f>IF(AZ57=1,#REF!,0)</f>
        <v>#REF!</v>
      </c>
      <c r="BB57" s="2">
        <f>IF(AZ57=2,#REF!,0)</f>
        <v>0</v>
      </c>
      <c r="BC57" s="2">
        <f>IF(AZ57=3,#REF!,0)</f>
        <v>0</v>
      </c>
      <c r="BD57" s="2">
        <f>IF(AZ57=4,#REF!,0)</f>
        <v>0</v>
      </c>
      <c r="BE57" s="2">
        <f>IF(AZ57=5,#REF!,0)</f>
        <v>0</v>
      </c>
      <c r="CA57" s="25">
        <v>12</v>
      </c>
      <c r="CB57" s="25">
        <v>0</v>
      </c>
      <c r="CZ57" s="2">
        <v>0</v>
      </c>
    </row>
    <row r="58" spans="1:104" ht="12.75">
      <c r="A58" s="41"/>
      <c r="B58" s="41"/>
      <c r="C58" s="41"/>
      <c r="D58" s="41"/>
      <c r="E58" s="41"/>
      <c r="F58" s="41"/>
      <c r="G58" s="41"/>
      <c r="O58" s="25">
        <v>2</v>
      </c>
      <c r="AA58" s="2">
        <v>3</v>
      </c>
      <c r="AB58" s="2">
        <v>1</v>
      </c>
      <c r="AC58" s="2">
        <v>572400</v>
      </c>
      <c r="AZ58" s="2">
        <v>1</v>
      </c>
      <c r="BA58" s="2" t="e">
        <f>IF(AZ58=1,#REF!,0)</f>
        <v>#REF!</v>
      </c>
      <c r="BB58" s="2">
        <f>IF(AZ58=2,#REF!,0)</f>
        <v>0</v>
      </c>
      <c r="BC58" s="2">
        <f>IF(AZ58=3,#REF!,0)</f>
        <v>0</v>
      </c>
      <c r="BD58" s="2">
        <f>IF(AZ58=4,#REF!,0)</f>
        <v>0</v>
      </c>
      <c r="BE58" s="2">
        <f>IF(AZ58=5,#REF!,0)</f>
        <v>0</v>
      </c>
      <c r="CA58" s="25">
        <v>3</v>
      </c>
      <c r="CB58" s="25">
        <v>1</v>
      </c>
      <c r="CZ58" s="2">
        <v>0.001</v>
      </c>
    </row>
    <row r="59" spans="1:57" ht="12.75">
      <c r="A59" s="41"/>
      <c r="B59" s="41"/>
      <c r="C59" s="41"/>
      <c r="D59" s="41"/>
      <c r="E59" s="41"/>
      <c r="F59" s="41"/>
      <c r="G59" s="41"/>
      <c r="O59" s="25">
        <v>4</v>
      </c>
      <c r="BA59" s="40" t="e">
        <f>SUM(BA7:BA58)</f>
        <v>#REF!</v>
      </c>
      <c r="BB59" s="40">
        <f>SUM(BB7:BB58)</f>
        <v>0</v>
      </c>
      <c r="BC59" s="40">
        <f>SUM(BC7:BC58)</f>
        <v>0</v>
      </c>
      <c r="BD59" s="40">
        <f>SUM(BD7:BD58)</f>
        <v>0</v>
      </c>
      <c r="BE59" s="40">
        <f>SUM(BE7:BE58)</f>
        <v>0</v>
      </c>
    </row>
    <row r="60" spans="5:15" ht="12.75">
      <c r="E60" s="2"/>
      <c r="H60" s="24"/>
      <c r="I60" s="24"/>
      <c r="O60" s="25">
        <v>1</v>
      </c>
    </row>
    <row r="61" spans="5:104" ht="12.75">
      <c r="E61" s="2"/>
      <c r="O61" s="25">
        <v>2</v>
      </c>
      <c r="AA61" s="2">
        <v>1</v>
      </c>
      <c r="AB61" s="2">
        <v>1</v>
      </c>
      <c r="AC61" s="2">
        <v>1</v>
      </c>
      <c r="AZ61" s="2">
        <v>1</v>
      </c>
      <c r="BA61" s="2" t="e">
        <f>IF(AZ61=1,#REF!,0)</f>
        <v>#REF!</v>
      </c>
      <c r="BB61" s="2">
        <f>IF(AZ61=2,#REF!,0)</f>
        <v>0</v>
      </c>
      <c r="BC61" s="2">
        <f>IF(AZ61=3,#REF!,0)</f>
        <v>0</v>
      </c>
      <c r="BD61" s="2">
        <f>IF(AZ61=4,#REF!,0)</f>
        <v>0</v>
      </c>
      <c r="BE61" s="2">
        <f>IF(AZ61=5,#REF!,0)</f>
        <v>0</v>
      </c>
      <c r="CA61" s="25">
        <v>1</v>
      </c>
      <c r="CB61" s="25">
        <v>1</v>
      </c>
      <c r="CZ61" s="2">
        <v>0</v>
      </c>
    </row>
    <row r="62" spans="5:15" ht="12.75">
      <c r="E62" s="2"/>
      <c r="M62" s="32" t="s">
        <v>32</v>
      </c>
      <c r="O62" s="25"/>
    </row>
    <row r="63" spans="5:15" ht="12.75">
      <c r="E63" s="2"/>
      <c r="M63" s="32" t="s">
        <v>33</v>
      </c>
      <c r="O63" s="25"/>
    </row>
    <row r="64" spans="5:15" ht="12.75">
      <c r="E64" s="2"/>
      <c r="M64" s="32" t="s">
        <v>34</v>
      </c>
      <c r="O64" s="25"/>
    </row>
    <row r="65" spans="5:15" ht="12.75">
      <c r="E65" s="2"/>
      <c r="M65" s="32" t="s">
        <v>35</v>
      </c>
      <c r="O65" s="25"/>
    </row>
    <row r="66" spans="5:15" ht="12.75">
      <c r="E66" s="2"/>
      <c r="M66" s="32" t="s">
        <v>36</v>
      </c>
      <c r="O66" s="25"/>
    </row>
    <row r="67" spans="5:15" ht="12.75">
      <c r="E67" s="2"/>
      <c r="M67" s="32" t="s">
        <v>37</v>
      </c>
      <c r="O67" s="25"/>
    </row>
    <row r="68" spans="5:15" ht="12.75">
      <c r="E68" s="2"/>
      <c r="M68" s="32" t="s">
        <v>38</v>
      </c>
      <c r="O68" s="25"/>
    </row>
    <row r="69" spans="5:104" ht="12.75">
      <c r="E69" s="2"/>
      <c r="O69" s="25">
        <v>2</v>
      </c>
      <c r="AA69" s="2">
        <v>1</v>
      </c>
      <c r="AB69" s="2">
        <v>0</v>
      </c>
      <c r="AC69" s="2">
        <v>0</v>
      </c>
      <c r="AZ69" s="2">
        <v>1</v>
      </c>
      <c r="BA69" s="2" t="e">
        <f>IF(AZ69=1,#REF!,0)</f>
        <v>#REF!</v>
      </c>
      <c r="BB69" s="2">
        <f>IF(AZ69=2,#REF!,0)</f>
        <v>0</v>
      </c>
      <c r="BC69" s="2">
        <f>IF(AZ69=3,#REF!,0)</f>
        <v>0</v>
      </c>
      <c r="BD69" s="2">
        <f>IF(AZ69=4,#REF!,0)</f>
        <v>0</v>
      </c>
      <c r="BE69" s="2">
        <f>IF(AZ69=5,#REF!,0)</f>
        <v>0</v>
      </c>
      <c r="CA69" s="25">
        <v>1</v>
      </c>
      <c r="CB69" s="25">
        <v>0</v>
      </c>
      <c r="CZ69" s="2">
        <v>0.0005</v>
      </c>
    </row>
    <row r="70" spans="5:15" ht="12.75">
      <c r="E70" s="2"/>
      <c r="M70" s="32" t="s">
        <v>32</v>
      </c>
      <c r="O70" s="25"/>
    </row>
    <row r="71" spans="5:15" ht="12.75">
      <c r="E71" s="2"/>
      <c r="M71" s="32" t="s">
        <v>33</v>
      </c>
      <c r="O71" s="25"/>
    </row>
    <row r="72" spans="5:15" ht="12.75">
      <c r="E72" s="2"/>
      <c r="M72" s="32" t="s">
        <v>34</v>
      </c>
      <c r="O72" s="25"/>
    </row>
    <row r="73" spans="5:57" ht="12.75">
      <c r="E73" s="2"/>
      <c r="O73" s="25">
        <v>4</v>
      </c>
      <c r="BA73" s="40" t="e">
        <f>SUM(BA60:BA72)</f>
        <v>#REF!</v>
      </c>
      <c r="BB73" s="40">
        <f>SUM(BB60:BB72)</f>
        <v>0</v>
      </c>
      <c r="BC73" s="40">
        <f>SUM(BC60:BC72)</f>
        <v>0</v>
      </c>
      <c r="BD73" s="40">
        <f>SUM(BD60:BD72)</f>
        <v>0</v>
      </c>
      <c r="BE73" s="40">
        <f>SUM(BE60:BE72)</f>
        <v>0</v>
      </c>
    </row>
    <row r="74" spans="5:15" ht="12.75">
      <c r="E74" s="2"/>
      <c r="H74" s="24"/>
      <c r="I74" s="24"/>
      <c r="O74" s="25">
        <v>1</v>
      </c>
    </row>
    <row r="75" spans="5:104" ht="12.75">
      <c r="E75" s="2"/>
      <c r="O75" s="25">
        <v>2</v>
      </c>
      <c r="AA75" s="2">
        <v>1</v>
      </c>
      <c r="AB75" s="2">
        <v>1</v>
      </c>
      <c r="AC75" s="2">
        <v>1</v>
      </c>
      <c r="AZ75" s="2">
        <v>1</v>
      </c>
      <c r="BA75" s="2" t="str">
        <f>IF(AZ75=1,G16,0)</f>
        <v> </v>
      </c>
      <c r="BB75" s="2">
        <f>IF(AZ75=2,G16,0)</f>
        <v>0</v>
      </c>
      <c r="BC75" s="2">
        <f>IF(AZ75=3,G16,0)</f>
        <v>0</v>
      </c>
      <c r="BD75" s="2">
        <f>IF(AZ75=4,G16,0)</f>
        <v>0</v>
      </c>
      <c r="BE75" s="2">
        <f>IF(AZ75=5,G16,0)</f>
        <v>0</v>
      </c>
      <c r="CA75" s="25">
        <v>1</v>
      </c>
      <c r="CB75" s="25">
        <v>1</v>
      </c>
      <c r="CZ75" s="2">
        <v>0.24359</v>
      </c>
    </row>
    <row r="76" spans="5:15" ht="12.75">
      <c r="E76" s="2"/>
      <c r="M76" s="32" t="s">
        <v>39</v>
      </c>
      <c r="O76" s="25"/>
    </row>
    <row r="77" spans="5:15" ht="12.75">
      <c r="E77" s="2"/>
      <c r="M77" s="32" t="s">
        <v>40</v>
      </c>
      <c r="O77" s="25"/>
    </row>
    <row r="78" spans="5:15" ht="12.75">
      <c r="E78" s="2"/>
      <c r="M78" s="32" t="s">
        <v>34</v>
      </c>
      <c r="O78" s="25"/>
    </row>
    <row r="79" spans="5:104" ht="12.75">
      <c r="E79" s="2"/>
      <c r="O79" s="25">
        <v>2</v>
      </c>
      <c r="AA79" s="2">
        <v>1</v>
      </c>
      <c r="AB79" s="2">
        <v>1</v>
      </c>
      <c r="AC79" s="2">
        <v>1</v>
      </c>
      <c r="AZ79" s="2">
        <v>1</v>
      </c>
      <c r="BA79" s="2" t="str">
        <f>IF(AZ79=1,G17,0)</f>
        <v> </v>
      </c>
      <c r="BB79" s="2">
        <f>IF(AZ79=2,G17,0)</f>
        <v>0</v>
      </c>
      <c r="BC79" s="2">
        <f>IF(AZ79=3,G17,0)</f>
        <v>0</v>
      </c>
      <c r="BD79" s="2">
        <f>IF(AZ79=4,G17,0)</f>
        <v>0</v>
      </c>
      <c r="BE79" s="2">
        <f>IF(AZ79=5,G17,0)</f>
        <v>0</v>
      </c>
      <c r="CA79" s="25">
        <v>1</v>
      </c>
      <c r="CB79" s="25">
        <v>1</v>
      </c>
      <c r="CZ79" s="2">
        <v>0.46166</v>
      </c>
    </row>
    <row r="80" spans="5:15" ht="12.75">
      <c r="E80" s="2"/>
      <c r="M80" s="32" t="s">
        <v>41</v>
      </c>
      <c r="O80" s="25"/>
    </row>
    <row r="81" spans="5:15" ht="12.75">
      <c r="E81" s="2"/>
      <c r="M81" s="32" t="s">
        <v>36</v>
      </c>
      <c r="O81" s="25"/>
    </row>
    <row r="82" spans="5:15" ht="12.75">
      <c r="E82" s="2"/>
      <c r="M82" s="32" t="s">
        <v>37</v>
      </c>
      <c r="O82" s="25"/>
    </row>
    <row r="83" spans="5:15" ht="12.75">
      <c r="E83" s="2"/>
      <c r="M83" s="32" t="s">
        <v>42</v>
      </c>
      <c r="O83" s="25"/>
    </row>
    <row r="84" spans="5:104" ht="12.75">
      <c r="E84" s="2"/>
      <c r="O84" s="25">
        <v>2</v>
      </c>
      <c r="AA84" s="2">
        <v>1</v>
      </c>
      <c r="AB84" s="2">
        <v>0</v>
      </c>
      <c r="AC84" s="2">
        <v>0</v>
      </c>
      <c r="AZ84" s="2">
        <v>1</v>
      </c>
      <c r="BA84" s="2" t="e">
        <f>IF(AZ84=1,#REF!,0)</f>
        <v>#REF!</v>
      </c>
      <c r="BB84" s="2">
        <f>IF(AZ84=2,#REF!,0)</f>
        <v>0</v>
      </c>
      <c r="BC84" s="2">
        <f>IF(AZ84=3,#REF!,0)</f>
        <v>0</v>
      </c>
      <c r="BD84" s="2">
        <f>IF(AZ84=4,#REF!,0)</f>
        <v>0</v>
      </c>
      <c r="BE84" s="2">
        <f>IF(AZ84=5,#REF!,0)</f>
        <v>0</v>
      </c>
      <c r="CA84" s="25">
        <v>1</v>
      </c>
      <c r="CB84" s="25">
        <v>0</v>
      </c>
      <c r="CZ84" s="2">
        <v>0.12966</v>
      </c>
    </row>
    <row r="85" spans="5:15" ht="12.75">
      <c r="E85" s="2"/>
      <c r="M85" s="32" t="s">
        <v>43</v>
      </c>
      <c r="O85" s="25"/>
    </row>
    <row r="86" spans="5:104" ht="12.75">
      <c r="E86" s="2"/>
      <c r="O86" s="25">
        <v>2</v>
      </c>
      <c r="AA86" s="2">
        <v>1</v>
      </c>
      <c r="AB86" s="2">
        <v>1</v>
      </c>
      <c r="AC86" s="2">
        <v>1</v>
      </c>
      <c r="AZ86" s="2">
        <v>1</v>
      </c>
      <c r="BA86" s="2" t="e">
        <f>IF(AZ86=1,#REF!,0)</f>
        <v>#REF!</v>
      </c>
      <c r="BB86" s="2">
        <f>IF(AZ86=2,#REF!,0)</f>
        <v>0</v>
      </c>
      <c r="BC86" s="2">
        <f>IF(AZ86=3,#REF!,0)</f>
        <v>0</v>
      </c>
      <c r="BD86" s="2">
        <f>IF(AZ86=4,#REF!,0)</f>
        <v>0</v>
      </c>
      <c r="BE86" s="2">
        <f>IF(AZ86=5,#REF!,0)</f>
        <v>0</v>
      </c>
      <c r="CA86" s="25">
        <v>1</v>
      </c>
      <c r="CB86" s="25">
        <v>1</v>
      </c>
      <c r="CZ86" s="2">
        <v>0.0739</v>
      </c>
    </row>
    <row r="87" spans="5:15" ht="12.75">
      <c r="E87" s="2"/>
      <c r="M87" s="32" t="s">
        <v>41</v>
      </c>
      <c r="O87" s="25"/>
    </row>
    <row r="88" spans="5:15" ht="12.75">
      <c r="E88" s="2"/>
      <c r="M88" s="32" t="s">
        <v>36</v>
      </c>
      <c r="O88" s="25"/>
    </row>
    <row r="89" spans="5:15" ht="12.75">
      <c r="E89" s="2"/>
      <c r="M89" s="32" t="s">
        <v>37</v>
      </c>
      <c r="O89" s="25"/>
    </row>
    <row r="90" spans="5:15" ht="12.75">
      <c r="E90" s="2"/>
      <c r="M90" s="32" t="s">
        <v>42</v>
      </c>
      <c r="O90" s="25"/>
    </row>
    <row r="91" spans="1:104" ht="12.75">
      <c r="A91" s="42"/>
      <c r="B91" s="42"/>
      <c r="O91" s="25">
        <v>2</v>
      </c>
      <c r="AA91" s="2">
        <v>1</v>
      </c>
      <c r="AB91" s="2">
        <v>1</v>
      </c>
      <c r="AC91" s="2">
        <v>1</v>
      </c>
      <c r="AZ91" s="2">
        <v>1</v>
      </c>
      <c r="BA91" s="2" t="e">
        <f>IF(AZ91=1,#REF!,0)</f>
        <v>#REF!</v>
      </c>
      <c r="BB91" s="2">
        <f>IF(AZ91=2,#REF!,0)</f>
        <v>0</v>
      </c>
      <c r="BC91" s="2">
        <f>IF(AZ91=3,#REF!,0)</f>
        <v>0</v>
      </c>
      <c r="BD91" s="2">
        <f>IF(AZ91=4,#REF!,0)</f>
        <v>0</v>
      </c>
      <c r="BE91" s="2">
        <f>IF(AZ91=5,#REF!,0)</f>
        <v>0</v>
      </c>
      <c r="CA91" s="25">
        <v>1</v>
      </c>
      <c r="CB91" s="25">
        <v>1</v>
      </c>
      <c r="CZ91" s="2">
        <v>0.0739</v>
      </c>
    </row>
    <row r="92" spans="1:15" ht="12.75">
      <c r="A92" s="41"/>
      <c r="B92" s="41"/>
      <c r="C92" s="44"/>
      <c r="D92" s="44"/>
      <c r="E92" s="45"/>
      <c r="F92" s="44"/>
      <c r="G92" s="46"/>
      <c r="M92" s="32" t="s">
        <v>39</v>
      </c>
      <c r="O92" s="25"/>
    </row>
    <row r="93" spans="1:15" ht="12.75">
      <c r="A93" s="47"/>
      <c r="B93" s="47"/>
      <c r="C93" s="41"/>
      <c r="D93" s="41"/>
      <c r="E93" s="48"/>
      <c r="F93" s="41"/>
      <c r="G93" s="41"/>
      <c r="M93" s="32" t="s">
        <v>40</v>
      </c>
      <c r="O93" s="25"/>
    </row>
    <row r="94" spans="1:15" ht="12.75">
      <c r="A94" s="41"/>
      <c r="B94" s="41"/>
      <c r="C94" s="41"/>
      <c r="D94" s="41"/>
      <c r="E94" s="48"/>
      <c r="F94" s="41"/>
      <c r="G94" s="41"/>
      <c r="M94" s="32" t="s">
        <v>34</v>
      </c>
      <c r="O94" s="25"/>
    </row>
    <row r="95" spans="1:104" ht="12.75">
      <c r="A95" s="41"/>
      <c r="B95" s="41"/>
      <c r="C95" s="41"/>
      <c r="D95" s="41"/>
      <c r="E95" s="48"/>
      <c r="F95" s="41"/>
      <c r="G95" s="41"/>
      <c r="O95" s="25">
        <v>2</v>
      </c>
      <c r="AA95" s="2">
        <v>1</v>
      </c>
      <c r="AB95" s="2">
        <v>1</v>
      </c>
      <c r="AC95" s="2">
        <v>1</v>
      </c>
      <c r="AZ95" s="2">
        <v>1</v>
      </c>
      <c r="BA95" s="2" t="e">
        <f>IF(AZ95=1,#REF!,0)</f>
        <v>#REF!</v>
      </c>
      <c r="BB95" s="2">
        <f>IF(AZ95=2,#REF!,0)</f>
        <v>0</v>
      </c>
      <c r="BC95" s="2">
        <f>IF(AZ95=3,#REF!,0)</f>
        <v>0</v>
      </c>
      <c r="BD95" s="2">
        <f>IF(AZ95=4,#REF!,0)</f>
        <v>0</v>
      </c>
      <c r="BE95" s="2">
        <f>IF(AZ95=5,#REF!,0)</f>
        <v>0</v>
      </c>
      <c r="CA95" s="25">
        <v>1</v>
      </c>
      <c r="CB95" s="25">
        <v>1</v>
      </c>
      <c r="CZ95" s="2">
        <v>0</v>
      </c>
    </row>
    <row r="96" spans="1:15" ht="12.75">
      <c r="A96" s="41"/>
      <c r="B96" s="41"/>
      <c r="C96" s="41"/>
      <c r="D96" s="41"/>
      <c r="E96" s="48"/>
      <c r="F96" s="41"/>
      <c r="G96" s="41"/>
      <c r="M96" s="32" t="s">
        <v>39</v>
      </c>
      <c r="O96" s="25"/>
    </row>
    <row r="97" spans="1:15" ht="12.75">
      <c r="A97" s="41"/>
      <c r="B97" s="41"/>
      <c r="C97" s="41"/>
      <c r="D97" s="41"/>
      <c r="E97" s="48"/>
      <c r="F97" s="41"/>
      <c r="G97" s="41"/>
      <c r="M97" s="32" t="s">
        <v>40</v>
      </c>
      <c r="O97" s="25"/>
    </row>
    <row r="98" spans="1:15" ht="12.75">
      <c r="A98" s="41"/>
      <c r="B98" s="41"/>
      <c r="C98" s="41"/>
      <c r="D98" s="41"/>
      <c r="E98" s="48"/>
      <c r="F98" s="41"/>
      <c r="G98" s="41"/>
      <c r="M98" s="32" t="s">
        <v>34</v>
      </c>
      <c r="O98" s="25"/>
    </row>
    <row r="99" spans="1:104" ht="12.75">
      <c r="A99" s="41"/>
      <c r="B99" s="41"/>
      <c r="C99" s="41"/>
      <c r="D99" s="41"/>
      <c r="E99" s="48"/>
      <c r="F99" s="41"/>
      <c r="G99" s="41"/>
      <c r="O99" s="25">
        <v>2</v>
      </c>
      <c r="AA99" s="2">
        <v>3</v>
      </c>
      <c r="AB99" s="2">
        <v>1</v>
      </c>
      <c r="AC99" s="2">
        <v>59245110</v>
      </c>
      <c r="AZ99" s="2">
        <v>1</v>
      </c>
      <c r="BA99" s="2" t="e">
        <f>IF(AZ99=1,#REF!,0)</f>
        <v>#REF!</v>
      </c>
      <c r="BB99" s="2">
        <f>IF(AZ99=2,#REF!,0)</f>
        <v>0</v>
      </c>
      <c r="BC99" s="2">
        <f>IF(AZ99=3,#REF!,0)</f>
        <v>0</v>
      </c>
      <c r="BD99" s="2">
        <f>IF(AZ99=4,#REF!,0)</f>
        <v>0</v>
      </c>
      <c r="BE99" s="2">
        <f>IF(AZ99=5,#REF!,0)</f>
        <v>0</v>
      </c>
      <c r="CA99" s="25">
        <v>3</v>
      </c>
      <c r="CB99" s="25">
        <v>1</v>
      </c>
      <c r="CZ99" s="2">
        <v>0.129</v>
      </c>
    </row>
    <row r="100" spans="1:15" ht="12.75">
      <c r="A100" s="41"/>
      <c r="B100" s="41"/>
      <c r="C100" s="41"/>
      <c r="D100" s="41"/>
      <c r="E100" s="48"/>
      <c r="F100" s="41"/>
      <c r="G100" s="41"/>
      <c r="M100" s="32" t="s">
        <v>44</v>
      </c>
      <c r="O100" s="25"/>
    </row>
    <row r="101" spans="1:15" ht="12.75">
      <c r="A101" s="41"/>
      <c r="B101" s="41"/>
      <c r="C101" s="41"/>
      <c r="D101" s="41"/>
      <c r="E101" s="48"/>
      <c r="F101" s="41"/>
      <c r="G101" s="41"/>
      <c r="M101" s="32" t="s">
        <v>45</v>
      </c>
      <c r="O101" s="25"/>
    </row>
    <row r="102" spans="1:15" ht="12.75">
      <c r="A102" s="41"/>
      <c r="B102" s="41"/>
      <c r="C102" s="41"/>
      <c r="D102" s="41"/>
      <c r="E102" s="48"/>
      <c r="F102" s="41"/>
      <c r="G102" s="41"/>
      <c r="M102" s="32" t="s">
        <v>46</v>
      </c>
      <c r="O102" s="25"/>
    </row>
    <row r="103" spans="1:15" ht="12.75">
      <c r="A103" s="41"/>
      <c r="B103" s="41"/>
      <c r="C103" s="41"/>
      <c r="D103" s="41"/>
      <c r="E103" s="48"/>
      <c r="F103" s="41"/>
      <c r="G103" s="41"/>
      <c r="M103" s="32" t="s">
        <v>47</v>
      </c>
      <c r="O103" s="25"/>
    </row>
    <row r="104" spans="1:104" ht="12.75">
      <c r="A104" s="41"/>
      <c r="B104" s="41"/>
      <c r="C104" s="41"/>
      <c r="D104" s="41"/>
      <c r="E104" s="48"/>
      <c r="F104" s="41"/>
      <c r="G104" s="41"/>
      <c r="O104" s="25">
        <v>2</v>
      </c>
      <c r="AA104" s="2">
        <v>3</v>
      </c>
      <c r="AB104" s="2">
        <v>1</v>
      </c>
      <c r="AC104" s="2">
        <v>592451187</v>
      </c>
      <c r="AZ104" s="2">
        <v>1</v>
      </c>
      <c r="BA104" s="2" t="e">
        <f>IF(AZ104=1,#REF!,0)</f>
        <v>#REF!</v>
      </c>
      <c r="BB104" s="2">
        <f>IF(AZ104=2,#REF!,0)</f>
        <v>0</v>
      </c>
      <c r="BC104" s="2">
        <f>IF(AZ104=3,#REF!,0)</f>
        <v>0</v>
      </c>
      <c r="BD104" s="2">
        <f>IF(AZ104=4,#REF!,0)</f>
        <v>0</v>
      </c>
      <c r="BE104" s="2">
        <f>IF(AZ104=5,#REF!,0)</f>
        <v>0</v>
      </c>
      <c r="CA104" s="25">
        <v>3</v>
      </c>
      <c r="CB104" s="25">
        <v>1</v>
      </c>
      <c r="CZ104" s="2">
        <v>0.17298</v>
      </c>
    </row>
    <row r="105" spans="1:15" ht="12.75">
      <c r="A105" s="41"/>
      <c r="B105" s="41"/>
      <c r="C105" s="41"/>
      <c r="D105" s="41"/>
      <c r="E105" s="48"/>
      <c r="F105" s="41"/>
      <c r="G105" s="41"/>
      <c r="M105" s="32" t="s">
        <v>48</v>
      </c>
      <c r="O105" s="25"/>
    </row>
    <row r="106" spans="13:15" ht="12.75">
      <c r="M106" s="32" t="s">
        <v>49</v>
      </c>
      <c r="O106" s="25"/>
    </row>
    <row r="107" spans="13:15" ht="12.75">
      <c r="M107" s="32" t="s">
        <v>50</v>
      </c>
      <c r="O107" s="25"/>
    </row>
    <row r="108" spans="15:104" ht="12.75">
      <c r="O108" s="25">
        <v>2</v>
      </c>
      <c r="AA108" s="2">
        <v>3</v>
      </c>
      <c r="AB108" s="2">
        <v>1</v>
      </c>
      <c r="AC108" s="2">
        <v>592451188</v>
      </c>
      <c r="AZ108" s="2">
        <v>1</v>
      </c>
      <c r="BA108" s="2" t="e">
        <f>IF(AZ108=1,#REF!,0)</f>
        <v>#REF!</v>
      </c>
      <c r="BB108" s="2">
        <f>IF(AZ108=2,#REF!,0)</f>
        <v>0</v>
      </c>
      <c r="BC108" s="2">
        <f>IF(AZ108=3,#REF!,0)</f>
        <v>0</v>
      </c>
      <c r="BD108" s="2">
        <f>IF(AZ108=4,#REF!,0)</f>
        <v>0</v>
      </c>
      <c r="BE108" s="2">
        <f>IF(AZ108=5,#REF!,0)</f>
        <v>0</v>
      </c>
      <c r="CA108" s="25">
        <v>3</v>
      </c>
      <c r="CB108" s="25">
        <v>1</v>
      </c>
      <c r="CZ108" s="2">
        <v>0.17298</v>
      </c>
    </row>
    <row r="109" spans="13:15" ht="12.75">
      <c r="M109" s="32" t="s">
        <v>51</v>
      </c>
      <c r="O109" s="25"/>
    </row>
    <row r="110" spans="13:15" ht="12.75">
      <c r="M110" s="32" t="s">
        <v>52</v>
      </c>
      <c r="O110" s="25"/>
    </row>
    <row r="111" spans="13:15" ht="12.75">
      <c r="M111" s="32" t="s">
        <v>53</v>
      </c>
      <c r="O111" s="25"/>
    </row>
    <row r="112" spans="15:57" ht="12.75">
      <c r="O112" s="25">
        <v>4</v>
      </c>
      <c r="BA112" s="40" t="e">
        <f>SUM(BA74:BA111)</f>
        <v>#REF!</v>
      </c>
      <c r="BB112" s="40">
        <f>SUM(BB74:BB111)</f>
        <v>0</v>
      </c>
      <c r="BC112" s="40">
        <f>SUM(BC74:BC111)</f>
        <v>0</v>
      </c>
      <c r="BD112" s="40">
        <f>SUM(BD74:BD111)</f>
        <v>0</v>
      </c>
      <c r="BE112" s="40">
        <f>SUM(BE74:BE111)</f>
        <v>0</v>
      </c>
    </row>
    <row r="113" spans="8:15" ht="12.75">
      <c r="H113" s="24"/>
      <c r="I113" s="24"/>
      <c r="O113" s="25">
        <v>1</v>
      </c>
    </row>
    <row r="114" spans="15:104" ht="12.75">
      <c r="O114" s="25">
        <v>2</v>
      </c>
      <c r="AA114" s="2">
        <v>1</v>
      </c>
      <c r="AB114" s="2">
        <v>0</v>
      </c>
      <c r="AC114" s="2">
        <v>0</v>
      </c>
      <c r="AZ114" s="2">
        <v>1</v>
      </c>
      <c r="BA114" s="2" t="e">
        <f>IF(AZ114=1,#REF!,0)</f>
        <v>#REF!</v>
      </c>
      <c r="BB114" s="2">
        <f>IF(AZ114=2,#REF!,0)</f>
        <v>0</v>
      </c>
      <c r="BC114" s="2">
        <f>IF(AZ114=3,#REF!,0)</f>
        <v>0</v>
      </c>
      <c r="BD114" s="2">
        <f>IF(AZ114=4,#REF!,0)</f>
        <v>0</v>
      </c>
      <c r="BE114" s="2">
        <f>IF(AZ114=5,#REF!,0)</f>
        <v>0</v>
      </c>
      <c r="CA114" s="25">
        <v>1</v>
      </c>
      <c r="CB114" s="25">
        <v>0</v>
      </c>
      <c r="CZ114" s="2">
        <v>0.2459</v>
      </c>
    </row>
    <row r="115" spans="15:104" ht="12.75">
      <c r="O115" s="25">
        <v>2</v>
      </c>
      <c r="AA115" s="2">
        <v>1</v>
      </c>
      <c r="AB115" s="2">
        <v>1</v>
      </c>
      <c r="AC115" s="2">
        <v>1</v>
      </c>
      <c r="AZ115" s="2">
        <v>1</v>
      </c>
      <c r="BA115" s="2" t="e">
        <f>IF(AZ115=1,#REF!,0)</f>
        <v>#REF!</v>
      </c>
      <c r="BB115" s="2">
        <f>IF(AZ115=2,#REF!,0)</f>
        <v>0</v>
      </c>
      <c r="BC115" s="2">
        <f>IF(AZ115=3,#REF!,0)</f>
        <v>0</v>
      </c>
      <c r="BD115" s="2">
        <f>IF(AZ115=4,#REF!,0)</f>
        <v>0</v>
      </c>
      <c r="BE115" s="2">
        <f>IF(AZ115=5,#REF!,0)</f>
        <v>0</v>
      </c>
      <c r="CA115" s="25">
        <v>1</v>
      </c>
      <c r="CB115" s="25">
        <v>1</v>
      </c>
      <c r="CZ115" s="2">
        <v>0.13612</v>
      </c>
    </row>
    <row r="116" spans="13:15" ht="12.75">
      <c r="M116" s="32" t="s">
        <v>54</v>
      </c>
      <c r="O116" s="25"/>
    </row>
    <row r="117" spans="13:15" ht="12.75">
      <c r="M117" s="32" t="s">
        <v>55</v>
      </c>
      <c r="O117" s="25"/>
    </row>
    <row r="118" spans="15:104" ht="12.75">
      <c r="O118" s="25">
        <v>2</v>
      </c>
      <c r="AA118" s="2">
        <v>1</v>
      </c>
      <c r="AB118" s="2">
        <v>1</v>
      </c>
      <c r="AC118" s="2">
        <v>1</v>
      </c>
      <c r="AZ118" s="2">
        <v>1</v>
      </c>
      <c r="BA118" s="2" t="e">
        <f>IF(AZ118=1,#REF!,0)</f>
        <v>#REF!</v>
      </c>
      <c r="BB118" s="2">
        <f>IF(AZ118=2,#REF!,0)</f>
        <v>0</v>
      </c>
      <c r="BC118" s="2">
        <f>IF(AZ118=3,#REF!,0)</f>
        <v>0</v>
      </c>
      <c r="BD118" s="2">
        <f>IF(AZ118=4,#REF!,0)</f>
        <v>0</v>
      </c>
      <c r="BE118" s="2">
        <f>IF(AZ118=5,#REF!,0)</f>
        <v>0</v>
      </c>
      <c r="CA118" s="25">
        <v>1</v>
      </c>
      <c r="CB118" s="25">
        <v>1</v>
      </c>
      <c r="CZ118" s="2">
        <v>2.37855</v>
      </c>
    </row>
    <row r="119" spans="13:15" ht="12.75">
      <c r="M119" s="32" t="s">
        <v>56</v>
      </c>
      <c r="O119" s="25"/>
    </row>
    <row r="120" spans="15:104" ht="12.75">
      <c r="O120" s="25">
        <v>2</v>
      </c>
      <c r="AA120" s="2">
        <v>1</v>
      </c>
      <c r="AB120" s="2">
        <v>1</v>
      </c>
      <c r="AC120" s="2">
        <v>1</v>
      </c>
      <c r="AZ120" s="2">
        <v>1</v>
      </c>
      <c r="BA120" s="2" t="e">
        <f>IF(AZ120=1,#REF!,0)</f>
        <v>#REF!</v>
      </c>
      <c r="BB120" s="2">
        <f>IF(AZ120=2,#REF!,0)</f>
        <v>0</v>
      </c>
      <c r="BC120" s="2">
        <f>IF(AZ120=3,#REF!,0)</f>
        <v>0</v>
      </c>
      <c r="BD120" s="2">
        <f>IF(AZ120=4,#REF!,0)</f>
        <v>0</v>
      </c>
      <c r="BE120" s="2">
        <f>IF(AZ120=5,#REF!,0)</f>
        <v>0</v>
      </c>
      <c r="CA120" s="25">
        <v>1</v>
      </c>
      <c r="CB120" s="25">
        <v>1</v>
      </c>
      <c r="CZ120" s="2">
        <v>0</v>
      </c>
    </row>
    <row r="121" spans="13:15" ht="12.75">
      <c r="M121" s="32" t="s">
        <v>57</v>
      </c>
      <c r="O121" s="25"/>
    </row>
    <row r="122" spans="15:104" ht="12.75">
      <c r="O122" s="25">
        <v>2</v>
      </c>
      <c r="AA122" s="2">
        <v>1</v>
      </c>
      <c r="AB122" s="2">
        <v>1</v>
      </c>
      <c r="AC122" s="2">
        <v>1</v>
      </c>
      <c r="AZ122" s="2">
        <v>1</v>
      </c>
      <c r="BA122" s="2" t="e">
        <f>IF(AZ122=1,#REF!,0)</f>
        <v>#REF!</v>
      </c>
      <c r="BB122" s="2">
        <f>IF(AZ122=2,#REF!,0)</f>
        <v>0</v>
      </c>
      <c r="BC122" s="2">
        <f>IF(AZ122=3,#REF!,0)</f>
        <v>0</v>
      </c>
      <c r="BD122" s="2">
        <f>IF(AZ122=4,#REF!,0)</f>
        <v>0</v>
      </c>
      <c r="BE122" s="2">
        <f>IF(AZ122=5,#REF!,0)</f>
        <v>0</v>
      </c>
      <c r="CA122" s="25">
        <v>1</v>
      </c>
      <c r="CB122" s="25">
        <v>1</v>
      </c>
      <c r="CZ122" s="2">
        <v>0</v>
      </c>
    </row>
    <row r="123" spans="13:15" ht="12.75">
      <c r="M123" s="32" t="s">
        <v>58</v>
      </c>
      <c r="O123" s="25"/>
    </row>
    <row r="124" spans="15:104" ht="12.75">
      <c r="O124" s="25">
        <v>2</v>
      </c>
      <c r="AA124" s="2">
        <v>12</v>
      </c>
      <c r="AB124" s="2">
        <v>0</v>
      </c>
      <c r="AC124" s="2">
        <v>63</v>
      </c>
      <c r="AZ124" s="2">
        <v>1</v>
      </c>
      <c r="BA124" s="2" t="e">
        <f>IF(AZ124=1,#REF!,0)</f>
        <v>#REF!</v>
      </c>
      <c r="BB124" s="2">
        <f>IF(AZ124=2,#REF!,0)</f>
        <v>0</v>
      </c>
      <c r="BC124" s="2">
        <f>IF(AZ124=3,#REF!,0)</f>
        <v>0</v>
      </c>
      <c r="BD124" s="2">
        <f>IF(AZ124=4,#REF!,0)</f>
        <v>0</v>
      </c>
      <c r="BE124" s="2">
        <f>IF(AZ124=5,#REF!,0)</f>
        <v>0</v>
      </c>
      <c r="CA124" s="25">
        <v>12</v>
      </c>
      <c r="CB124" s="25">
        <v>0</v>
      </c>
      <c r="CZ124" s="2">
        <v>0</v>
      </c>
    </row>
    <row r="125" spans="15:104" ht="12.75">
      <c r="O125" s="25">
        <v>2</v>
      </c>
      <c r="AA125" s="2">
        <v>12</v>
      </c>
      <c r="AB125" s="2">
        <v>0</v>
      </c>
      <c r="AC125" s="2">
        <v>6</v>
      </c>
      <c r="AZ125" s="2">
        <v>1</v>
      </c>
      <c r="BA125" s="2" t="e">
        <f>IF(AZ125=1,#REF!,0)</f>
        <v>#REF!</v>
      </c>
      <c r="BB125" s="2">
        <f>IF(AZ125=2,#REF!,0)</f>
        <v>0</v>
      </c>
      <c r="BC125" s="2">
        <f>IF(AZ125=3,#REF!,0)</f>
        <v>0</v>
      </c>
      <c r="BD125" s="2">
        <f>IF(AZ125=4,#REF!,0)</f>
        <v>0</v>
      </c>
      <c r="BE125" s="2">
        <f>IF(AZ125=5,#REF!,0)</f>
        <v>0</v>
      </c>
      <c r="CA125" s="25">
        <v>12</v>
      </c>
      <c r="CB125" s="25">
        <v>0</v>
      </c>
      <c r="CZ125" s="2">
        <v>0</v>
      </c>
    </row>
    <row r="126" spans="15:104" ht="12.75">
      <c r="O126" s="25">
        <v>2</v>
      </c>
      <c r="AA126" s="2">
        <v>12</v>
      </c>
      <c r="AB126" s="2">
        <v>0</v>
      </c>
      <c r="AC126" s="2">
        <v>4</v>
      </c>
      <c r="AZ126" s="2">
        <v>1</v>
      </c>
      <c r="BA126" s="2" t="e">
        <f>IF(AZ126=1,#REF!,0)</f>
        <v>#REF!</v>
      </c>
      <c r="BB126" s="2">
        <f>IF(AZ126=2,#REF!,0)</f>
        <v>0</v>
      </c>
      <c r="BC126" s="2">
        <f>IF(AZ126=3,#REF!,0)</f>
        <v>0</v>
      </c>
      <c r="BD126" s="2">
        <f>IF(AZ126=4,#REF!,0)</f>
        <v>0</v>
      </c>
      <c r="BE126" s="2">
        <f>IF(AZ126=5,#REF!,0)</f>
        <v>0</v>
      </c>
      <c r="CA126" s="25">
        <v>12</v>
      </c>
      <c r="CB126" s="25">
        <v>0</v>
      </c>
      <c r="CZ126" s="2">
        <v>0</v>
      </c>
    </row>
    <row r="127" spans="15:104" ht="12.75">
      <c r="O127" s="25">
        <v>2</v>
      </c>
      <c r="AA127" s="2">
        <v>12</v>
      </c>
      <c r="AB127" s="2">
        <v>0</v>
      </c>
      <c r="AC127" s="2">
        <v>71</v>
      </c>
      <c r="AZ127" s="2">
        <v>1</v>
      </c>
      <c r="BA127" s="2" t="e">
        <f>IF(AZ127=1,#REF!,0)</f>
        <v>#REF!</v>
      </c>
      <c r="BB127" s="2">
        <f>IF(AZ127=2,#REF!,0)</f>
        <v>0</v>
      </c>
      <c r="BC127" s="2">
        <f>IF(AZ127=3,#REF!,0)</f>
        <v>0</v>
      </c>
      <c r="BD127" s="2">
        <f>IF(AZ127=4,#REF!,0)</f>
        <v>0</v>
      </c>
      <c r="BE127" s="2">
        <f>IF(AZ127=5,#REF!,0)</f>
        <v>0</v>
      </c>
      <c r="CA127" s="25">
        <v>12</v>
      </c>
      <c r="CB127" s="25">
        <v>0</v>
      </c>
      <c r="CZ127" s="2">
        <v>0</v>
      </c>
    </row>
    <row r="128" spans="15:104" ht="12.75">
      <c r="O128" s="25">
        <v>2</v>
      </c>
      <c r="AA128" s="2">
        <v>3</v>
      </c>
      <c r="AB128" s="2">
        <v>1</v>
      </c>
      <c r="AC128" s="2">
        <v>40445050</v>
      </c>
      <c r="AZ128" s="2">
        <v>1</v>
      </c>
      <c r="BA128" s="2" t="e">
        <f>IF(AZ128=1,#REF!,0)</f>
        <v>#REF!</v>
      </c>
      <c r="BB128" s="2">
        <f>IF(AZ128=2,#REF!,0)</f>
        <v>0</v>
      </c>
      <c r="BC128" s="2">
        <f>IF(AZ128=3,#REF!,0)</f>
        <v>0</v>
      </c>
      <c r="BD128" s="2">
        <f>IF(AZ128=4,#REF!,0)</f>
        <v>0</v>
      </c>
      <c r="BE128" s="2">
        <f>IF(AZ128=5,#REF!,0)</f>
        <v>0</v>
      </c>
      <c r="CA128" s="25">
        <v>3</v>
      </c>
      <c r="CB128" s="25">
        <v>1</v>
      </c>
      <c r="CZ128" s="2">
        <v>0.0051</v>
      </c>
    </row>
    <row r="129" spans="15:104" ht="12.75">
      <c r="O129" s="25">
        <v>2</v>
      </c>
      <c r="AA129" s="2">
        <v>3</v>
      </c>
      <c r="AB129" s="2">
        <v>1</v>
      </c>
      <c r="AC129" s="2">
        <v>592173361</v>
      </c>
      <c r="AZ129" s="2">
        <v>1</v>
      </c>
      <c r="BA129" s="2" t="e">
        <f>IF(AZ129=1,#REF!,0)</f>
        <v>#REF!</v>
      </c>
      <c r="BB129" s="2">
        <f>IF(AZ129=2,#REF!,0)</f>
        <v>0</v>
      </c>
      <c r="BC129" s="2">
        <f>IF(AZ129=3,#REF!,0)</f>
        <v>0</v>
      </c>
      <c r="BD129" s="2">
        <f>IF(AZ129=4,#REF!,0)</f>
        <v>0</v>
      </c>
      <c r="BE129" s="2">
        <f>IF(AZ129=5,#REF!,0)</f>
        <v>0</v>
      </c>
      <c r="CA129" s="25">
        <v>3</v>
      </c>
      <c r="CB129" s="25">
        <v>1</v>
      </c>
      <c r="CZ129" s="2">
        <v>0.011</v>
      </c>
    </row>
    <row r="130" spans="13:15" ht="12.75">
      <c r="M130" s="32" t="s">
        <v>59</v>
      </c>
      <c r="O130" s="25"/>
    </row>
    <row r="131" spans="13:15" ht="12.75">
      <c r="M131" s="32" t="s">
        <v>60</v>
      </c>
      <c r="O131" s="25"/>
    </row>
    <row r="132" spans="13:15" ht="12.75">
      <c r="M132" s="32" t="s">
        <v>61</v>
      </c>
      <c r="O132" s="25"/>
    </row>
    <row r="133" spans="13:15" ht="12.75">
      <c r="M133" s="32">
        <v>159</v>
      </c>
      <c r="O133" s="25"/>
    </row>
    <row r="134" spans="15:104" ht="12.75">
      <c r="O134" s="25">
        <v>2</v>
      </c>
      <c r="AA134" s="2">
        <v>3</v>
      </c>
      <c r="AB134" s="2">
        <v>1</v>
      </c>
      <c r="AC134" s="2">
        <v>59217421</v>
      </c>
      <c r="AZ134" s="2">
        <v>1</v>
      </c>
      <c r="BA134" s="2" t="e">
        <f>IF(AZ134=1,#REF!,0)</f>
        <v>#REF!</v>
      </c>
      <c r="BB134" s="2">
        <f>IF(AZ134=2,#REF!,0)</f>
        <v>0</v>
      </c>
      <c r="BC134" s="2">
        <f>IF(AZ134=3,#REF!,0)</f>
        <v>0</v>
      </c>
      <c r="BD134" s="2">
        <f>IF(AZ134=4,#REF!,0)</f>
        <v>0</v>
      </c>
      <c r="BE134" s="2">
        <f>IF(AZ134=5,#REF!,0)</f>
        <v>0</v>
      </c>
      <c r="CA134" s="25">
        <v>3</v>
      </c>
      <c r="CB134" s="25">
        <v>1</v>
      </c>
      <c r="CZ134" s="2">
        <v>0.06</v>
      </c>
    </row>
    <row r="135" spans="13:15" ht="12.75">
      <c r="M135" s="32" t="s">
        <v>59</v>
      </c>
      <c r="O135" s="25"/>
    </row>
    <row r="136" spans="13:15" ht="12.75">
      <c r="M136" s="32" t="s">
        <v>62</v>
      </c>
      <c r="O136" s="25"/>
    </row>
    <row r="137" spans="13:15" ht="12.75">
      <c r="M137" s="32" t="s">
        <v>61</v>
      </c>
      <c r="O137" s="25"/>
    </row>
    <row r="138" spans="13:15" ht="12.75">
      <c r="M138" s="32">
        <v>31</v>
      </c>
      <c r="O138" s="25"/>
    </row>
    <row r="139" spans="15:104" ht="12.75">
      <c r="O139" s="25">
        <v>2</v>
      </c>
      <c r="AA139" s="2">
        <v>3</v>
      </c>
      <c r="AB139" s="2">
        <v>1</v>
      </c>
      <c r="AC139" s="2">
        <v>59217472</v>
      </c>
      <c r="AZ139" s="2">
        <v>1</v>
      </c>
      <c r="BA139" s="2" t="e">
        <f>IF(AZ139=1,#REF!,0)</f>
        <v>#REF!</v>
      </c>
      <c r="BB139" s="2">
        <f>IF(AZ139=2,#REF!,0)</f>
        <v>0</v>
      </c>
      <c r="BC139" s="2">
        <f>IF(AZ139=3,#REF!,0)</f>
        <v>0</v>
      </c>
      <c r="BD139" s="2">
        <f>IF(AZ139=4,#REF!,0)</f>
        <v>0</v>
      </c>
      <c r="BE139" s="2">
        <f>IF(AZ139=5,#REF!,0)</f>
        <v>0</v>
      </c>
      <c r="CA139" s="25">
        <v>3</v>
      </c>
      <c r="CB139" s="25">
        <v>1</v>
      </c>
      <c r="CZ139" s="2">
        <v>0.08</v>
      </c>
    </row>
    <row r="140" spans="13:15" ht="12.75">
      <c r="M140" s="32" t="s">
        <v>59</v>
      </c>
      <c r="O140" s="25"/>
    </row>
    <row r="141" spans="13:15" ht="12.75">
      <c r="M141" s="32" t="s">
        <v>63</v>
      </c>
      <c r="O141" s="25"/>
    </row>
    <row r="142" spans="13:15" ht="12.75">
      <c r="M142" s="32" t="s">
        <v>61</v>
      </c>
      <c r="O142" s="25"/>
    </row>
    <row r="143" spans="13:15" ht="12.75">
      <c r="M143" s="32">
        <v>108</v>
      </c>
      <c r="O143" s="25"/>
    </row>
    <row r="144" spans="15:104" ht="12.75">
      <c r="O144" s="25">
        <v>2</v>
      </c>
      <c r="AA144" s="2">
        <v>3</v>
      </c>
      <c r="AB144" s="2">
        <v>1</v>
      </c>
      <c r="AC144" s="2">
        <v>59217476</v>
      </c>
      <c r="AZ144" s="2">
        <v>1</v>
      </c>
      <c r="BA144" s="2" t="e">
        <f>IF(AZ144=1,#REF!,0)</f>
        <v>#REF!</v>
      </c>
      <c r="BB144" s="2">
        <f>IF(AZ144=2,#REF!,0)</f>
        <v>0</v>
      </c>
      <c r="BC144" s="2">
        <f>IF(AZ144=3,#REF!,0)</f>
        <v>0</v>
      </c>
      <c r="BD144" s="2">
        <f>IF(AZ144=4,#REF!,0)</f>
        <v>0</v>
      </c>
      <c r="BE144" s="2">
        <f>IF(AZ144=5,#REF!,0)</f>
        <v>0</v>
      </c>
      <c r="CA144" s="25">
        <v>3</v>
      </c>
      <c r="CB144" s="25">
        <v>1</v>
      </c>
      <c r="CZ144" s="2">
        <v>0.0483</v>
      </c>
    </row>
    <row r="145" spans="13:15" ht="12.75">
      <c r="M145" s="32" t="s">
        <v>59</v>
      </c>
      <c r="O145" s="25"/>
    </row>
    <row r="146" spans="13:15" ht="12.75">
      <c r="M146" s="32" t="s">
        <v>64</v>
      </c>
      <c r="O146" s="25"/>
    </row>
    <row r="147" spans="13:15" ht="12.75">
      <c r="M147" s="32" t="s">
        <v>61</v>
      </c>
      <c r="O147" s="25"/>
    </row>
    <row r="148" spans="13:15" ht="12.75">
      <c r="M148" s="32">
        <v>69</v>
      </c>
      <c r="O148" s="25"/>
    </row>
    <row r="149" spans="15:104" ht="12.75">
      <c r="O149" s="25">
        <v>2</v>
      </c>
      <c r="AA149" s="2">
        <v>3</v>
      </c>
      <c r="AB149" s="2">
        <v>1</v>
      </c>
      <c r="AC149" s="2">
        <v>59217480</v>
      </c>
      <c r="AZ149" s="2">
        <v>1</v>
      </c>
      <c r="BA149" s="2" t="e">
        <f>IF(AZ149=1,#REF!,0)</f>
        <v>#REF!</v>
      </c>
      <c r="BB149" s="2">
        <f>IF(AZ149=2,#REF!,0)</f>
        <v>0</v>
      </c>
      <c r="BC149" s="2">
        <f>IF(AZ149=3,#REF!,0)</f>
        <v>0</v>
      </c>
      <c r="BD149" s="2">
        <f>IF(AZ149=4,#REF!,0)</f>
        <v>0</v>
      </c>
      <c r="BE149" s="2">
        <f>IF(AZ149=5,#REF!,0)</f>
        <v>0</v>
      </c>
      <c r="CA149" s="25">
        <v>3</v>
      </c>
      <c r="CB149" s="25">
        <v>1</v>
      </c>
      <c r="CZ149" s="2">
        <v>0.067</v>
      </c>
    </row>
    <row r="150" spans="15:104" ht="12.75">
      <c r="O150" s="25">
        <v>2</v>
      </c>
      <c r="AA150" s="2">
        <v>3</v>
      </c>
      <c r="AB150" s="2">
        <v>1</v>
      </c>
      <c r="AC150" s="2">
        <v>59217495</v>
      </c>
      <c r="AZ150" s="2">
        <v>1</v>
      </c>
      <c r="BA150" s="2" t="e">
        <f>IF(AZ150=1,#REF!,0)</f>
        <v>#REF!</v>
      </c>
      <c r="BB150" s="2">
        <f>IF(AZ150=2,#REF!,0)</f>
        <v>0</v>
      </c>
      <c r="BC150" s="2">
        <f>IF(AZ150=3,#REF!,0)</f>
        <v>0</v>
      </c>
      <c r="BD150" s="2">
        <f>IF(AZ150=4,#REF!,0)</f>
        <v>0</v>
      </c>
      <c r="BE150" s="2">
        <f>IF(AZ150=5,#REF!,0)</f>
        <v>0</v>
      </c>
      <c r="CA150" s="25">
        <v>3</v>
      </c>
      <c r="CB150" s="25">
        <v>1</v>
      </c>
      <c r="CZ150" s="2">
        <v>0.059</v>
      </c>
    </row>
    <row r="151" spans="15:57" ht="12.75">
      <c r="O151" s="25">
        <v>4</v>
      </c>
      <c r="BA151" s="40" t="e">
        <f>SUM(BA113:BA150)</f>
        <v>#REF!</v>
      </c>
      <c r="BB151" s="40">
        <f>SUM(BB113:BB150)</f>
        <v>0</v>
      </c>
      <c r="BC151" s="40">
        <f>SUM(BC113:BC150)</f>
        <v>0</v>
      </c>
      <c r="BD151" s="40">
        <f>SUM(BD113:BD150)</f>
        <v>0</v>
      </c>
      <c r="BE151" s="40">
        <f>SUM(BE113:BE150)</f>
        <v>0</v>
      </c>
    </row>
    <row r="152" spans="8:15" ht="12.75">
      <c r="H152" s="24"/>
      <c r="I152" s="24"/>
      <c r="O152" s="25">
        <v>1</v>
      </c>
    </row>
    <row r="153" spans="15:104" ht="12.75">
      <c r="O153" s="25">
        <v>2</v>
      </c>
      <c r="AA153" s="2">
        <v>7</v>
      </c>
      <c r="AB153" s="2">
        <v>1</v>
      </c>
      <c r="AC153" s="2">
        <v>2</v>
      </c>
      <c r="AZ153" s="2">
        <v>1</v>
      </c>
      <c r="BA153" s="2" t="e">
        <f>IF(AZ153=1,#REF!,0)</f>
        <v>#REF!</v>
      </c>
      <c r="BB153" s="2">
        <f>IF(AZ153=2,#REF!,0)</f>
        <v>0</v>
      </c>
      <c r="BC153" s="2">
        <f>IF(AZ153=3,#REF!,0)</f>
        <v>0</v>
      </c>
      <c r="BD153" s="2">
        <f>IF(AZ153=4,#REF!,0)</f>
        <v>0</v>
      </c>
      <c r="BE153" s="2">
        <f>IF(AZ153=5,#REF!,0)</f>
        <v>0</v>
      </c>
      <c r="CA153" s="25">
        <v>7</v>
      </c>
      <c r="CB153" s="25">
        <v>1</v>
      </c>
      <c r="CZ153" s="2">
        <v>0</v>
      </c>
    </row>
    <row r="154" spans="15:57" ht="12.75">
      <c r="O154" s="25">
        <v>4</v>
      </c>
      <c r="BA154" s="40" t="e">
        <f>SUM(BA152:BA153)</f>
        <v>#REF!</v>
      </c>
      <c r="BB154" s="40">
        <f>SUM(BB152:BB153)</f>
        <v>0</v>
      </c>
      <c r="BC154" s="40">
        <f>SUM(BC152:BC153)</f>
        <v>0</v>
      </c>
      <c r="BD154" s="40">
        <f>SUM(BD152:BD153)</f>
        <v>0</v>
      </c>
      <c r="BE154" s="40">
        <f>SUM(BE152:BE153)</f>
        <v>0</v>
      </c>
    </row>
    <row r="155" spans="8:15" ht="12.75">
      <c r="H155" s="24"/>
      <c r="I155" s="24"/>
      <c r="O155" s="25">
        <v>1</v>
      </c>
    </row>
    <row r="156" spans="15:104" ht="12.75">
      <c r="O156" s="25">
        <v>2</v>
      </c>
      <c r="AA156" s="2">
        <v>1</v>
      </c>
      <c r="AB156" s="2">
        <v>10</v>
      </c>
      <c r="AC156" s="2">
        <v>10</v>
      </c>
      <c r="AZ156" s="2">
        <v>1</v>
      </c>
      <c r="BA156" s="2" t="e">
        <f>IF(AZ156=1,#REF!,0)</f>
        <v>#REF!</v>
      </c>
      <c r="BB156" s="2">
        <f>IF(AZ156=2,#REF!,0)</f>
        <v>0</v>
      </c>
      <c r="BC156" s="2">
        <f>IF(AZ156=3,#REF!,0)</f>
        <v>0</v>
      </c>
      <c r="BD156" s="2">
        <f>IF(AZ156=4,#REF!,0)</f>
        <v>0</v>
      </c>
      <c r="BE156" s="2">
        <f>IF(AZ156=5,#REF!,0)</f>
        <v>0</v>
      </c>
      <c r="CA156" s="25">
        <v>1</v>
      </c>
      <c r="CB156" s="25">
        <v>10</v>
      </c>
      <c r="CZ156" s="2">
        <v>0</v>
      </c>
    </row>
    <row r="157" spans="13:15" ht="12.75">
      <c r="M157" s="32" t="s">
        <v>65</v>
      </c>
      <c r="O157" s="25"/>
    </row>
    <row r="158" spans="15:104" ht="12.75">
      <c r="O158" s="25">
        <v>2</v>
      </c>
      <c r="AA158" s="2">
        <v>1</v>
      </c>
      <c r="AB158" s="2">
        <v>10</v>
      </c>
      <c r="AC158" s="2">
        <v>10</v>
      </c>
      <c r="AZ158" s="2">
        <v>1</v>
      </c>
      <c r="BA158" s="2" t="e">
        <f>IF(AZ158=1,#REF!,0)</f>
        <v>#REF!</v>
      </c>
      <c r="BB158" s="2">
        <f>IF(AZ158=2,#REF!,0)</f>
        <v>0</v>
      </c>
      <c r="BC158" s="2">
        <f>IF(AZ158=3,#REF!,0)</f>
        <v>0</v>
      </c>
      <c r="BD158" s="2">
        <f>IF(AZ158=4,#REF!,0)</f>
        <v>0</v>
      </c>
      <c r="BE158" s="2">
        <f>IF(AZ158=5,#REF!,0)</f>
        <v>0</v>
      </c>
      <c r="CA158" s="25">
        <v>1</v>
      </c>
      <c r="CB158" s="25">
        <v>10</v>
      </c>
      <c r="CZ158" s="2">
        <v>0</v>
      </c>
    </row>
    <row r="159" spans="13:15" ht="12.75">
      <c r="M159" s="32" t="s">
        <v>66</v>
      </c>
      <c r="O159" s="25"/>
    </row>
    <row r="160" spans="15:104" ht="12.75">
      <c r="O160" s="25">
        <v>2</v>
      </c>
      <c r="AA160" s="2">
        <v>8</v>
      </c>
      <c r="AB160" s="2">
        <v>0</v>
      </c>
      <c r="AC160" s="2">
        <v>3</v>
      </c>
      <c r="AZ160" s="2">
        <v>1</v>
      </c>
      <c r="BA160" s="2" t="e">
        <f>IF(AZ160=1,#REF!,0)</f>
        <v>#REF!</v>
      </c>
      <c r="BB160" s="2">
        <f>IF(AZ160=2,#REF!,0)</f>
        <v>0</v>
      </c>
      <c r="BC160" s="2">
        <f>IF(AZ160=3,#REF!,0)</f>
        <v>0</v>
      </c>
      <c r="BD160" s="2">
        <f>IF(AZ160=4,#REF!,0)</f>
        <v>0</v>
      </c>
      <c r="BE160" s="2">
        <f>IF(AZ160=5,#REF!,0)</f>
        <v>0</v>
      </c>
      <c r="CA160" s="25">
        <v>8</v>
      </c>
      <c r="CB160" s="25">
        <v>0</v>
      </c>
      <c r="CZ160" s="2">
        <v>0</v>
      </c>
    </row>
    <row r="161" spans="15:104" ht="12.75">
      <c r="O161" s="25">
        <v>2</v>
      </c>
      <c r="AA161" s="2">
        <v>8</v>
      </c>
      <c r="AB161" s="2">
        <v>0</v>
      </c>
      <c r="AC161" s="2">
        <v>3</v>
      </c>
      <c r="AZ161" s="2">
        <v>1</v>
      </c>
      <c r="BA161" s="2" t="e">
        <f>IF(AZ161=1,#REF!,0)</f>
        <v>#REF!</v>
      </c>
      <c r="BB161" s="2">
        <f>IF(AZ161=2,#REF!,0)</f>
        <v>0</v>
      </c>
      <c r="BC161" s="2">
        <f>IF(AZ161=3,#REF!,0)</f>
        <v>0</v>
      </c>
      <c r="BD161" s="2">
        <f>IF(AZ161=4,#REF!,0)</f>
        <v>0</v>
      </c>
      <c r="BE161" s="2">
        <f>IF(AZ161=5,#REF!,0)</f>
        <v>0</v>
      </c>
      <c r="CA161" s="25">
        <v>8</v>
      </c>
      <c r="CB161" s="25">
        <v>0</v>
      </c>
      <c r="CZ161" s="2">
        <v>0</v>
      </c>
    </row>
    <row r="162" spans="15:104" ht="12.75">
      <c r="O162" s="25">
        <v>2</v>
      </c>
      <c r="AA162" s="2">
        <v>8</v>
      </c>
      <c r="AB162" s="2">
        <v>1</v>
      </c>
      <c r="AC162" s="2">
        <v>3</v>
      </c>
      <c r="AZ162" s="2">
        <v>1</v>
      </c>
      <c r="BA162" s="2" t="e">
        <f>IF(AZ162=1,#REF!,0)</f>
        <v>#REF!</v>
      </c>
      <c r="BB162" s="2">
        <f>IF(AZ162=2,#REF!,0)</f>
        <v>0</v>
      </c>
      <c r="BC162" s="2">
        <f>IF(AZ162=3,#REF!,0)</f>
        <v>0</v>
      </c>
      <c r="BD162" s="2">
        <f>IF(AZ162=4,#REF!,0)</f>
        <v>0</v>
      </c>
      <c r="BE162" s="2">
        <f>IF(AZ162=5,#REF!,0)</f>
        <v>0</v>
      </c>
      <c r="CA162" s="25">
        <v>8</v>
      </c>
      <c r="CB162" s="25">
        <v>1</v>
      </c>
      <c r="CZ162" s="2">
        <v>0</v>
      </c>
    </row>
    <row r="163" spans="15:57" ht="12.75">
      <c r="O163" s="25">
        <v>4</v>
      </c>
      <c r="BA163" s="40" t="e">
        <f>SUM(BA155:BA162)</f>
        <v>#REF!</v>
      </c>
      <c r="BB163" s="40">
        <f>SUM(BB155:BB162)</f>
        <v>0</v>
      </c>
      <c r="BC163" s="40">
        <f>SUM(BC155:BC162)</f>
        <v>0</v>
      </c>
      <c r="BD163" s="40">
        <f>SUM(BD155:BD162)</f>
        <v>0</v>
      </c>
      <c r="BE163" s="40">
        <f>SUM(BE155:BE162)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Wurzelová Dana Ing.</cp:lastModifiedBy>
  <dcterms:created xsi:type="dcterms:W3CDTF">2016-06-07T17:54:21Z</dcterms:created>
  <dcterms:modified xsi:type="dcterms:W3CDTF">2017-12-18T13:21:58Z</dcterms:modified>
  <cp:category/>
  <cp:version/>
  <cp:contentType/>
  <cp:contentStatus/>
</cp:coreProperties>
</file>