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6470" windowHeight="8985" activeTab="0"/>
  </bookViews>
  <sheets>
    <sheet name="Rozpočet" sheetId="1" r:id="rId1"/>
  </sheets>
  <definedNames>
    <definedName name="_xlnm.Print_Area" localSheetId="0">'Rozpočet'!$A$1:$I$137</definedName>
  </definedNames>
  <calcPr fullCalcOnLoad="1"/>
</workbook>
</file>

<file path=xl/sharedStrings.xml><?xml version="1.0" encoding="utf-8"?>
<sst xmlns="http://schemas.openxmlformats.org/spreadsheetml/2006/main" count="215" uniqueCount="129">
  <si>
    <t>Název</t>
  </si>
  <si>
    <t/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</si>
  <si>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</si>
  <si>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</si>
  <si>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</si>
  <si>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</si>
  <si>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</si>
  <si>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</si>
  <si>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</si>
  <si>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</si>
  <si>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ks</t>
  </si>
  <si>
    <t>Trubky</t>
  </si>
  <si>
    <t>m</t>
  </si>
  <si>
    <t>Trubky - celkem</t>
  </si>
  <si>
    <t>Kabely, ukončení kabelů</t>
  </si>
  <si>
    <t>KABEL SILOVÝ,IZOLACE PVC</t>
  </si>
  <si>
    <t>Kabely, ukončení kabelů - celkem</t>
  </si>
  <si>
    <t>Ostatní</t>
  </si>
  <si>
    <t>Ostatní - celkem</t>
  </si>
  <si>
    <t xml:space="preserve"> Revizni technik</t>
  </si>
  <si>
    <t>hod</t>
  </si>
  <si>
    <t>HODINOVE ZUCTOVACI SAZBY</t>
  </si>
  <si>
    <t>km</t>
  </si>
  <si>
    <t xml:space="preserve"> Zemina třídy 3-4,ručně</t>
  </si>
  <si>
    <t>m3</t>
  </si>
  <si>
    <t>HLOUBENÍ KABELOVÉ RÝHY</t>
  </si>
  <si>
    <t xml:space="preserve"> Zemina třídy 3, šíře 350mm,hloubka 800mm</t>
  </si>
  <si>
    <t>FOLIE VÝSTRAŽNÁ Z PVC</t>
  </si>
  <si>
    <t xml:space="preserve"> Šířka 33cm</t>
  </si>
  <si>
    <t>ZÁHOZ KABELOVÉ RÝHY</t>
  </si>
  <si>
    <t xml:space="preserve"> Do vzdálenosti 1 km</t>
  </si>
  <si>
    <t>REVIZE DLE CSN 331500</t>
  </si>
  <si>
    <t>Koordinace postupu prací  s ostatnimi profesemi (stavba)</t>
  </si>
  <si>
    <t>Hodinové zúčtovací sazby - celkem</t>
  </si>
  <si>
    <t>%</t>
  </si>
  <si>
    <t xml:space="preserve">Podružný materiál </t>
  </si>
  <si>
    <t>Součet montážního materiálu a prací</t>
  </si>
  <si>
    <t>Z montážního materiálu 5 %</t>
  </si>
  <si>
    <t>ELEKTROMONTÁŽE CELKEM</t>
  </si>
  <si>
    <t>ELEKTROMONTÁŽE</t>
  </si>
  <si>
    <t>ZŘÍZENÍ KABEL.LOŽE Z PROSÁTÉ ZEMINY BEZ ZAKRYTÍ</t>
  </si>
  <si>
    <t xml:space="preserve"> Sire 35cm,tloušťka 25cm</t>
  </si>
  <si>
    <t>Zjišťování návazností na stávající rozvody</t>
  </si>
  <si>
    <t>Vytýčení nové trasy veřejného osvětlení</t>
  </si>
  <si>
    <t xml:space="preserve">Vytýčení nových stožárů </t>
  </si>
  <si>
    <t>Vytyčení stávajících inženýrských sítí</t>
  </si>
  <si>
    <t>Práce jeřábu a plošiny</t>
  </si>
  <si>
    <t>ODVOZ ZEMINY A ÚPRAVA POVRCHU</t>
  </si>
  <si>
    <t>VYTÝ. NOVÉ TRASY VO A STÁV. INŽ.SÍTÍ</t>
  </si>
  <si>
    <t>PROHLÁŠENÍ</t>
  </si>
  <si>
    <t>V rozpočtu uvedené typy materiálů představují minimální standard</t>
  </si>
  <si>
    <t>z hlediska parametrů a kvality použitých výrobků a materiálů.</t>
  </si>
  <si>
    <t>V projektu uvedené typy svítidel slouží pro vypracování světelne</t>
  </si>
  <si>
    <t>technického návrhu, který je nezbytnou součástí projektové dokumentace.</t>
  </si>
  <si>
    <t>V žádném případě se nejedná o materiály a výrobky, které musí dodavatel</t>
  </si>
  <si>
    <t>Skutečně dodané typy materiálů a výrobků však musí minimálně splňovat</t>
  </si>
  <si>
    <t>technické parametry materíálů a výrobků uvedených v projektové</t>
  </si>
  <si>
    <t>dokumentaci, nesmí být horší kvality a musí být odsouhlaseny investorem</t>
  </si>
  <si>
    <t>stavby. V případě použití jiných svítidel bude dodavatelem stavby</t>
  </si>
  <si>
    <t>vypracován nový světelně technický návrh osvětlení</t>
  </si>
  <si>
    <t>Ochranná manžeta plastová</t>
  </si>
  <si>
    <t xml:space="preserve">        pro 1 pojistku a 2 kabely </t>
  </si>
  <si>
    <t>Pojistky do stožárové výzbroje o jmenovitém proudu 6 A</t>
  </si>
  <si>
    <t>Stožárová výzbroj a úprava stáv.rozvaděče VO - celkem</t>
  </si>
  <si>
    <t>Uzemňovací materiál</t>
  </si>
  <si>
    <t>Uzemňovací materiál - celkem</t>
  </si>
  <si>
    <t>Ocelový drát pozinkovaný FeZn o průměru 10nn (0,62kg/m), volně</t>
  </si>
  <si>
    <t>Svorka hromosvodová SP a SS</t>
  </si>
  <si>
    <t>HLOUBENÍ JAM PRO ZÁKLADY STOŽÁRŮ</t>
  </si>
  <si>
    <t xml:space="preserve"> Zemina třídy 3, šíře 350mm,hloubka 800mm pro nové trasy a přeložky</t>
  </si>
  <si>
    <t>Stožárová výzbroj pro kabely do průřezu 25mm2</t>
  </si>
  <si>
    <t xml:space="preserve">při realizaci díla použít. </t>
  </si>
  <si>
    <t>CYKY-J 3x1.5mm2 , pevně</t>
  </si>
  <si>
    <t>Funkční zkoušky osvětlení, seřízení svítidel</t>
  </si>
  <si>
    <t>Zřízení protlaku pod stávající komunikaci</t>
  </si>
  <si>
    <t>Startovací jáma 2 x 1 m</t>
  </si>
  <si>
    <t>Výstupní jáma 1 x 1 m</t>
  </si>
  <si>
    <t>Protlak pod komunikací průměr chráničky 63 mm</t>
  </si>
  <si>
    <t>Zához startovací jámy 2 x 1 m</t>
  </si>
  <si>
    <t>Zához výstupní jámy 1 x 1 m</t>
  </si>
  <si>
    <t>Úprava terénu po položení kabelů</t>
  </si>
  <si>
    <t xml:space="preserve">Zatravnění vč. osiva </t>
  </si>
  <si>
    <t>Provizorní úprava terénu vč. drobných nerovností</t>
  </si>
  <si>
    <t>m2</t>
  </si>
  <si>
    <t>KABELOVÁ PLASTOVÁ CHRÁNIČKA</t>
  </si>
  <si>
    <t>PRŮMĚR 63mm</t>
  </si>
  <si>
    <t>PRŮMĚR 40mm</t>
  </si>
  <si>
    <t>CYKY-J 4x16mm2 , volně</t>
  </si>
  <si>
    <t>CYKY-J 4x10mm2 , volně</t>
  </si>
  <si>
    <t>Ukončení vodičů smršťovací záklopkou do  3x4 mm2</t>
  </si>
  <si>
    <t>Ukončení vodičů smršťovací záklopkou do  4x16 mm2</t>
  </si>
  <si>
    <t>Ocelový sadový kónický stožár bezpaticový výška nad zemí 6,0 m</t>
  </si>
  <si>
    <t>Ocelový sadový kónický stožár bezpaticový výška nad zemí 4,0 m</t>
  </si>
  <si>
    <t>Ocelový stožár pro anténu výška nad zemí 4,5 m, průměr 60 mm</t>
  </si>
  <si>
    <t>DODÁVKA</t>
  </si>
  <si>
    <t xml:space="preserve">provedení a zapojení dle výkresu číslo D1.2.7.4 </t>
  </si>
  <si>
    <t>Rozvaděč RVO plastová skříň v plastovém pilíři přístrojová náplň,</t>
  </si>
  <si>
    <t xml:space="preserve">Plastová rozpojovací skříň v plastovém pilíři se 3-mi pojistkovými </t>
  </si>
  <si>
    <t>odpínači pro připojení třech kabelů CYKY-J 4x10mm2</t>
  </si>
  <si>
    <t xml:space="preserve">Plastová rozpojovací skříň v plastovém pilíři se 4-mi pojistkovými </t>
  </si>
  <si>
    <t>DODÁVKA - CELKEM</t>
  </si>
  <si>
    <t xml:space="preserve">Svítidlo se zdroji LED s tělesem v barvě RAL 9006   </t>
  </si>
  <si>
    <t>Ocelové  stožáry oboustranně pozinkované  s nátěrem RAL 7043:</t>
  </si>
  <si>
    <t>Svítidla:</t>
  </si>
  <si>
    <t xml:space="preserve">dle popisu v technické zprávě   </t>
  </si>
  <si>
    <t>Stožárová výzbroj+montáž rozvaděče a rozpoj. skříní</t>
  </si>
  <si>
    <t>Montáž rozvaděče+rozpojovacích skříní</t>
  </si>
  <si>
    <t>Montáž rozvaděče RVO</t>
  </si>
  <si>
    <t>Montáž rozpojovacích skříní</t>
  </si>
  <si>
    <t>Ochrana spojů v zemi proti korozi</t>
  </si>
  <si>
    <t>Páska 30x4 páska 30x4 (0,95 kg/m) s izolací spojů</t>
  </si>
  <si>
    <t xml:space="preserve">        pro 2 pojistky a 2 kabely </t>
  </si>
  <si>
    <t>Nožová pojistka o jmenovitém proudu 63 A</t>
  </si>
  <si>
    <t>Místní bezdrátový rozhlas</t>
  </si>
  <si>
    <t>Místní bezdrátový rozhlas celkem</t>
  </si>
  <si>
    <t>Přijímací bezdrátový hlásič</t>
  </si>
  <si>
    <t>Anténa přijímací - komplet</t>
  </si>
  <si>
    <t>Přívod 220V</t>
  </si>
  <si>
    <t>Montážní materiál</t>
  </si>
  <si>
    <t>Reproduktor</t>
  </si>
  <si>
    <t>Montážní práce</t>
  </si>
  <si>
    <t>Příprava pro napojení dvou stávajícího stožáru na nové kabelové rozvody</t>
  </si>
  <si>
    <t>Zavedení stávajícího kabelu do nové rozpojovací skříně</t>
  </si>
  <si>
    <t xml:space="preserve">Hodinové zúčtovací sazby </t>
  </si>
  <si>
    <t>ZÁKLAD PRO STOŽÁR VENKOVNÍHO OSVĚTLENÍ</t>
  </si>
  <si>
    <t xml:space="preserve"> D 650x1200 mm vč. materiálu a dopravy</t>
  </si>
  <si>
    <t>Světelné body (stožár+svítidlo)</t>
  </si>
  <si>
    <t>ZEMNÍ PRÁCE</t>
  </si>
  <si>
    <t>ZEMNÍ PRÁCE -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</si>
</sst>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2" fillId="33" borderId="0" xfId="0" applyNumberFormat="1" applyFont="1" applyFill="1" applyBorder="1" applyAlignment="1">
      <alignment horizontal="right"/>
    </xf>
    <xf numFmtId="49" fontId="2" fillId="34" borderId="0" xfId="0" applyNumberFormat="1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2" fontId="3" fillId="35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left"/>
    </xf>
    <xf numFmtId="49" fontId="7" fillId="35" borderId="1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80" zoomScaleNormal="80" zoomScalePageLayoutView="90" workbookViewId="0" topLeftCell="A106">
      <selection activeCell="H144" sqref="H144"/>
    </sheetView>
  </sheetViews>
  <sheetFormatPr defaultColWidth="9.140625" defaultRowHeight="12.75"/>
  <cols>
    <col min="1" max="1" width="49.57421875" style="1" customWidth="1"/>
    <col min="2" max="2" width="3.57421875" style="1" bestFit="1" customWidth="1"/>
    <col min="3" max="3" width="7.8515625" style="2" customWidth="1"/>
    <col min="4" max="4" width="8.57421875" style="2" customWidth="1"/>
    <col min="5" max="5" width="14.00390625" style="2" customWidth="1"/>
    <col min="6" max="6" width="9.00390625" style="2" customWidth="1"/>
    <col min="7" max="7" width="13.7109375" style="2" customWidth="1"/>
    <col min="8" max="8" width="8.28125" style="2" customWidth="1"/>
    <col min="9" max="9" width="15.8515625" style="2" customWidth="1"/>
    <col min="10" max="10" width="11.421875" style="0" bestFit="1" customWidth="1"/>
    <col min="11" max="11" width="17.57421875" style="0" customWidth="1"/>
  </cols>
  <sheetData>
    <row r="1" spans="1:9" ht="12.75">
      <c r="A1" s="5" t="s">
        <v>0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</row>
    <row r="2" spans="1:9" ht="14.25">
      <c r="A2" s="16" t="s">
        <v>49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1" t="s">
        <v>50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1" t="s">
        <v>51</v>
      </c>
      <c r="B4" s="11"/>
      <c r="C4" s="11"/>
      <c r="D4" s="11"/>
      <c r="E4" s="11"/>
      <c r="F4" s="11"/>
      <c r="G4" s="11"/>
      <c r="H4" s="11"/>
      <c r="I4" s="11"/>
    </row>
    <row r="5" spans="1:9" ht="12.75">
      <c r="A5" s="11" t="s">
        <v>52</v>
      </c>
      <c r="B5" s="11"/>
      <c r="C5" s="11"/>
      <c r="D5" s="11"/>
      <c r="E5" s="11"/>
      <c r="F5" s="11"/>
      <c r="G5" s="11"/>
      <c r="H5" s="11"/>
      <c r="I5" s="11"/>
    </row>
    <row r="6" spans="1:9" ht="12.75">
      <c r="A6" s="11" t="s">
        <v>53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11" t="s">
        <v>54</v>
      </c>
      <c r="B7" s="11"/>
      <c r="C7" s="11"/>
      <c r="D7" s="11"/>
      <c r="E7" s="11"/>
      <c r="F7" s="11"/>
      <c r="G7" s="11"/>
      <c r="H7" s="11"/>
      <c r="I7" s="11"/>
    </row>
    <row r="8" spans="1:9" ht="12.75">
      <c r="A8" s="11" t="s">
        <v>71</v>
      </c>
      <c r="B8" s="11"/>
      <c r="C8" s="11"/>
      <c r="D8" s="11"/>
      <c r="E8" s="11"/>
      <c r="F8" s="11"/>
      <c r="G8" s="11"/>
      <c r="H8" s="11"/>
      <c r="I8" s="11"/>
    </row>
    <row r="9" spans="1:9" ht="12.75">
      <c r="A9" s="11" t="s">
        <v>55</v>
      </c>
      <c r="B9" s="11"/>
      <c r="C9" s="11"/>
      <c r="D9" s="11"/>
      <c r="E9" s="11"/>
      <c r="F9" s="11"/>
      <c r="G9" s="11"/>
      <c r="H9" s="11"/>
      <c r="I9" s="11"/>
    </row>
    <row r="10" spans="1:9" ht="12.75">
      <c r="A10" s="11" t="s">
        <v>56</v>
      </c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1" t="s">
        <v>57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 t="s">
        <v>58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 t="s">
        <v>59</v>
      </c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4.25">
      <c r="A15" s="16" t="s">
        <v>94</v>
      </c>
      <c r="B15" s="16"/>
      <c r="C15" s="16"/>
      <c r="D15" s="16"/>
      <c r="E15" s="16"/>
      <c r="F15" s="16"/>
      <c r="G15" s="16"/>
      <c r="H15" s="16"/>
      <c r="I15" s="16"/>
    </row>
    <row r="16" spans="1:9" ht="12.75">
      <c r="A16" s="11" t="s">
        <v>96</v>
      </c>
      <c r="B16" s="11"/>
      <c r="C16" s="21"/>
      <c r="D16" s="21"/>
      <c r="E16" s="21"/>
      <c r="F16" s="21"/>
      <c r="G16" s="21"/>
      <c r="H16" s="21"/>
      <c r="I16" s="21"/>
    </row>
    <row r="17" spans="1:9" ht="12.75">
      <c r="A17" s="11" t="s">
        <v>95</v>
      </c>
      <c r="B17" s="11" t="s">
        <v>10</v>
      </c>
      <c r="C17" s="21">
        <v>1</v>
      </c>
      <c r="D17" s="21"/>
      <c r="E17" s="21">
        <f>C17*D17</f>
        <v>0</v>
      </c>
      <c r="F17" s="21"/>
      <c r="G17" s="21">
        <f>C17*F17</f>
        <v>0</v>
      </c>
      <c r="H17" s="21">
        <f>D17+F17</f>
        <v>0</v>
      </c>
      <c r="I17" s="21">
        <f>C17*H17</f>
        <v>0</v>
      </c>
    </row>
    <row r="18" spans="1:9" ht="12.75">
      <c r="A18" s="11" t="s">
        <v>97</v>
      </c>
      <c r="B18" s="11"/>
      <c r="C18" s="21"/>
      <c r="D18" s="21"/>
      <c r="E18" s="21"/>
      <c r="F18" s="21"/>
      <c r="G18" s="21"/>
      <c r="H18" s="21"/>
      <c r="I18" s="21"/>
    </row>
    <row r="19" spans="1:9" ht="12.75">
      <c r="A19" s="11" t="s">
        <v>98</v>
      </c>
      <c r="B19" s="11" t="s">
        <v>10</v>
      </c>
      <c r="C19" s="21">
        <v>5</v>
      </c>
      <c r="D19" s="21"/>
      <c r="E19" s="21">
        <f>C19*D19</f>
        <v>0</v>
      </c>
      <c r="F19" s="21"/>
      <c r="G19" s="21">
        <f>C19*F19</f>
        <v>0</v>
      </c>
      <c r="H19" s="21">
        <f>D19+F19</f>
        <v>0</v>
      </c>
      <c r="I19" s="21">
        <f>C19*H19</f>
        <v>0</v>
      </c>
    </row>
    <row r="20" spans="1:9" ht="12.75">
      <c r="A20" s="11" t="s">
        <v>99</v>
      </c>
      <c r="B20" s="11"/>
      <c r="C20" s="21"/>
      <c r="D20" s="21"/>
      <c r="E20" s="21"/>
      <c r="F20" s="21"/>
      <c r="G20" s="21"/>
      <c r="H20" s="21"/>
      <c r="I20" s="21"/>
    </row>
    <row r="21" spans="1:9" ht="12.75">
      <c r="A21" s="11" t="s">
        <v>98</v>
      </c>
      <c r="B21" s="11" t="s">
        <v>10</v>
      </c>
      <c r="C21" s="21">
        <v>1</v>
      </c>
      <c r="D21" s="21"/>
      <c r="E21" s="21">
        <f>C21*D21</f>
        <v>0</v>
      </c>
      <c r="F21" s="21"/>
      <c r="G21" s="21">
        <f>C21*F21</f>
        <v>0</v>
      </c>
      <c r="H21" s="21">
        <f>D21+F21</f>
        <v>0</v>
      </c>
      <c r="I21" s="21">
        <f>C21*H21</f>
        <v>0</v>
      </c>
    </row>
    <row r="22" spans="1:9" ht="14.25">
      <c r="A22" s="16" t="s">
        <v>100</v>
      </c>
      <c r="B22" s="16"/>
      <c r="C22" s="16"/>
      <c r="D22" s="16"/>
      <c r="E22" s="17">
        <f>SUM(E17:E21)</f>
        <v>0</v>
      </c>
      <c r="F22" s="17"/>
      <c r="G22" s="17">
        <f>SUM(G17:G21)</f>
        <v>0</v>
      </c>
      <c r="H22" s="17"/>
      <c r="I22" s="17">
        <f>E22+G22</f>
        <v>0</v>
      </c>
    </row>
    <row r="23" spans="1:9" ht="12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4.25">
      <c r="A25" s="16" t="s">
        <v>39</v>
      </c>
      <c r="B25" s="16"/>
      <c r="C25" s="16"/>
      <c r="D25" s="16"/>
      <c r="E25" s="17"/>
      <c r="F25" s="17"/>
      <c r="G25" s="17"/>
      <c r="H25" s="17"/>
      <c r="I25" s="1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9" t="s">
        <v>11</v>
      </c>
      <c r="B27" s="19" t="s">
        <v>1</v>
      </c>
      <c r="C27" s="19"/>
      <c r="D27" s="19"/>
      <c r="E27" s="19"/>
      <c r="F27" s="19"/>
      <c r="G27" s="19"/>
      <c r="H27" s="19"/>
      <c r="I27" s="19"/>
    </row>
    <row r="28" spans="1:9" ht="12.75">
      <c r="A28" s="20" t="s">
        <v>84</v>
      </c>
      <c r="B28" s="20" t="s">
        <v>1</v>
      </c>
      <c r="C28" s="20"/>
      <c r="D28" s="20"/>
      <c r="E28" s="20"/>
      <c r="F28" s="20"/>
      <c r="G28" s="20"/>
      <c r="H28" s="20"/>
      <c r="I28" s="20"/>
    </row>
    <row r="29" spans="1:9" ht="12.75">
      <c r="A29" s="11" t="s">
        <v>85</v>
      </c>
      <c r="B29" s="11" t="s">
        <v>12</v>
      </c>
      <c r="C29" s="21">
        <v>986</v>
      </c>
      <c r="D29" s="21"/>
      <c r="E29" s="21">
        <f>C29*D29</f>
        <v>0</v>
      </c>
      <c r="F29" s="21"/>
      <c r="G29" s="21">
        <f>C29*F29</f>
        <v>0</v>
      </c>
      <c r="H29" s="21">
        <f>D29+F29</f>
        <v>0</v>
      </c>
      <c r="I29" s="21">
        <f>C29*H29</f>
        <v>0</v>
      </c>
    </row>
    <row r="30" spans="1:9" ht="12.75">
      <c r="A30" s="11" t="s">
        <v>86</v>
      </c>
      <c r="B30" s="11" t="s">
        <v>12</v>
      </c>
      <c r="C30" s="21">
        <v>160</v>
      </c>
      <c r="D30" s="21"/>
      <c r="E30" s="21">
        <f>C30*D30</f>
        <v>0</v>
      </c>
      <c r="F30" s="21"/>
      <c r="G30" s="21">
        <f>C30*F30</f>
        <v>0</v>
      </c>
      <c r="H30" s="21">
        <f>D30+F30</f>
        <v>0</v>
      </c>
      <c r="I30" s="21">
        <f>C30*H30</f>
        <v>0</v>
      </c>
    </row>
    <row r="31" spans="1:9" ht="12.75">
      <c r="A31" s="19" t="s">
        <v>13</v>
      </c>
      <c r="B31" s="19" t="s">
        <v>1</v>
      </c>
      <c r="C31" s="18"/>
      <c r="D31" s="18"/>
      <c r="E31" s="18">
        <f>SUM(E29:E30)</f>
        <v>0</v>
      </c>
      <c r="F31" s="18"/>
      <c r="G31" s="18">
        <f>SUM(G29:G30)</f>
        <v>0</v>
      </c>
      <c r="H31" s="18"/>
      <c r="I31" s="18">
        <f>E31+G31</f>
        <v>0</v>
      </c>
    </row>
    <row r="32" spans="1:9" ht="12.75">
      <c r="A32" s="15" t="s">
        <v>1</v>
      </c>
      <c r="B32" s="14" t="s">
        <v>1</v>
      </c>
      <c r="C32" s="15"/>
      <c r="D32" s="14"/>
      <c r="E32" s="15"/>
      <c r="F32" s="14"/>
      <c r="G32" s="15"/>
      <c r="H32" s="14"/>
      <c r="I32" s="15"/>
    </row>
    <row r="33" spans="1:9" ht="12.75">
      <c r="A33" s="19" t="s">
        <v>14</v>
      </c>
      <c r="B33" s="19" t="s">
        <v>1</v>
      </c>
      <c r="C33" s="19"/>
      <c r="D33" s="19"/>
      <c r="E33" s="19"/>
      <c r="F33" s="19"/>
      <c r="G33" s="19"/>
      <c r="H33" s="19"/>
      <c r="I33" s="19"/>
    </row>
    <row r="34" spans="1:9" ht="12.75">
      <c r="A34" s="20" t="s">
        <v>15</v>
      </c>
      <c r="B34" s="20" t="s">
        <v>1</v>
      </c>
      <c r="C34" s="20"/>
      <c r="D34" s="20"/>
      <c r="E34" s="20"/>
      <c r="F34" s="20"/>
      <c r="G34" s="20"/>
      <c r="H34" s="20"/>
      <c r="I34" s="20"/>
    </row>
    <row r="35" spans="1:9" ht="12.75">
      <c r="A35" s="11" t="s">
        <v>87</v>
      </c>
      <c r="B35" s="11" t="s">
        <v>12</v>
      </c>
      <c r="C35" s="21">
        <v>10</v>
      </c>
      <c r="D35" s="21"/>
      <c r="E35" s="21">
        <f>C35*D35</f>
        <v>0</v>
      </c>
      <c r="F35" s="21"/>
      <c r="G35" s="21">
        <f>C35*F35</f>
        <v>0</v>
      </c>
      <c r="H35" s="21">
        <f>D35+F35</f>
        <v>0</v>
      </c>
      <c r="I35" s="21">
        <f>C35*H35</f>
        <v>0</v>
      </c>
    </row>
    <row r="36" spans="1:9" ht="12.75">
      <c r="A36" s="11" t="s">
        <v>88</v>
      </c>
      <c r="B36" s="11" t="s">
        <v>12</v>
      </c>
      <c r="C36" s="21">
        <v>1194</v>
      </c>
      <c r="D36" s="21"/>
      <c r="E36" s="21">
        <f>C36*D36</f>
        <v>0</v>
      </c>
      <c r="F36" s="21"/>
      <c r="G36" s="21">
        <f>C36*F36</f>
        <v>0</v>
      </c>
      <c r="H36" s="21">
        <f>D36+F36</f>
        <v>0</v>
      </c>
      <c r="I36" s="21">
        <f>C36*H36</f>
        <v>0</v>
      </c>
    </row>
    <row r="37" spans="1:9" ht="12.75">
      <c r="A37" s="11" t="s">
        <v>72</v>
      </c>
      <c r="B37" s="11" t="s">
        <v>12</v>
      </c>
      <c r="C37" s="12">
        <v>240</v>
      </c>
      <c r="D37" s="12"/>
      <c r="E37" s="12">
        <f>C37*D37</f>
        <v>0</v>
      </c>
      <c r="F37" s="12"/>
      <c r="G37" s="12">
        <f>C37*F37</f>
        <v>0</v>
      </c>
      <c r="H37" s="12">
        <f>D37+F37</f>
        <v>0</v>
      </c>
      <c r="I37" s="12">
        <f>C37*H37</f>
        <v>0</v>
      </c>
    </row>
    <row r="38" spans="1:9" ht="12.75">
      <c r="A38" s="11" t="s">
        <v>89</v>
      </c>
      <c r="B38" s="11" t="s">
        <v>10</v>
      </c>
      <c r="C38" s="12">
        <v>64</v>
      </c>
      <c r="D38" s="12"/>
      <c r="E38" s="12">
        <f>C38*D38</f>
        <v>0</v>
      </c>
      <c r="F38" s="12"/>
      <c r="G38" s="12">
        <f>C38*F38</f>
        <v>0</v>
      </c>
      <c r="H38" s="12">
        <f>D38+F38</f>
        <v>0</v>
      </c>
      <c r="I38" s="12">
        <f>C38*H38</f>
        <v>0</v>
      </c>
    </row>
    <row r="39" spans="1:9" ht="12.75">
      <c r="A39" s="11" t="s">
        <v>90</v>
      </c>
      <c r="B39" s="11" t="s">
        <v>10</v>
      </c>
      <c r="C39" s="12">
        <v>86</v>
      </c>
      <c r="D39" s="12"/>
      <c r="E39" s="12">
        <f>C39*D39</f>
        <v>0</v>
      </c>
      <c r="F39" s="12"/>
      <c r="G39" s="12">
        <f>C39*F39</f>
        <v>0</v>
      </c>
      <c r="H39" s="12">
        <f>D39+F39</f>
        <v>0</v>
      </c>
      <c r="I39" s="12">
        <f>C39*H39</f>
        <v>0</v>
      </c>
    </row>
    <row r="40" spans="1:10" ht="12.75">
      <c r="A40" s="19" t="s">
        <v>16</v>
      </c>
      <c r="B40" s="19" t="s">
        <v>1</v>
      </c>
      <c r="C40" s="18"/>
      <c r="D40" s="18"/>
      <c r="E40" s="18">
        <f>SUM(E35:E39)</f>
        <v>0</v>
      </c>
      <c r="F40" s="18"/>
      <c r="G40" s="18">
        <f>SUM(G35:G39)</f>
        <v>0</v>
      </c>
      <c r="H40" s="18"/>
      <c r="I40" s="18">
        <f>SUM(I35:I39)</f>
        <v>0</v>
      </c>
      <c r="J40" s="1"/>
    </row>
    <row r="41" spans="1:10" ht="12.75">
      <c r="A41" s="15"/>
      <c r="B41" s="14"/>
      <c r="C41" s="15"/>
      <c r="D41" s="14"/>
      <c r="E41" s="15"/>
      <c r="F41" s="14"/>
      <c r="G41" s="15"/>
      <c r="H41" s="14"/>
      <c r="I41" s="15"/>
      <c r="J41" s="1"/>
    </row>
    <row r="42" spans="1:9" ht="12.75">
      <c r="A42" s="19" t="s">
        <v>126</v>
      </c>
      <c r="B42" s="18" t="s">
        <v>1</v>
      </c>
      <c r="C42" s="18"/>
      <c r="D42" s="18"/>
      <c r="E42" s="18"/>
      <c r="F42" s="18"/>
      <c r="G42" s="18"/>
      <c r="H42" s="18"/>
      <c r="I42" s="18"/>
    </row>
    <row r="43" spans="1:9" ht="12.75">
      <c r="A43" s="20" t="s">
        <v>102</v>
      </c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11" t="s">
        <v>91</v>
      </c>
      <c r="B44" s="11" t="s">
        <v>10</v>
      </c>
      <c r="C44" s="12">
        <v>28</v>
      </c>
      <c r="D44" s="12"/>
      <c r="E44" s="12">
        <f>C44*D44</f>
        <v>0</v>
      </c>
      <c r="F44" s="12"/>
      <c r="G44" s="12">
        <f>C44*F44</f>
        <v>0</v>
      </c>
      <c r="H44" s="12">
        <f>D44+F44</f>
        <v>0</v>
      </c>
      <c r="I44" s="12">
        <f>C44*H44</f>
        <v>0</v>
      </c>
    </row>
    <row r="45" spans="1:9" ht="12.75">
      <c r="A45" s="11" t="s">
        <v>92</v>
      </c>
      <c r="B45" s="11" t="s">
        <v>10</v>
      </c>
      <c r="C45" s="12">
        <v>4</v>
      </c>
      <c r="D45" s="12"/>
      <c r="E45" s="12">
        <f>C45*D45</f>
        <v>0</v>
      </c>
      <c r="F45" s="12"/>
      <c r="G45" s="12">
        <f>C45*F45</f>
        <v>0</v>
      </c>
      <c r="H45" s="12">
        <f>D45+F45</f>
        <v>0</v>
      </c>
      <c r="I45" s="12">
        <f>C45*H45</f>
        <v>0</v>
      </c>
    </row>
    <row r="46" spans="1:9" ht="12.75">
      <c r="A46" s="11" t="s">
        <v>93</v>
      </c>
      <c r="B46" s="11" t="s">
        <v>10</v>
      </c>
      <c r="C46" s="12">
        <v>1</v>
      </c>
      <c r="D46" s="12"/>
      <c r="E46" s="12">
        <f>C46*D46</f>
        <v>0</v>
      </c>
      <c r="F46" s="12"/>
      <c r="G46" s="12">
        <f>C46*F46</f>
        <v>0</v>
      </c>
      <c r="H46" s="12">
        <f>D46+F46</f>
        <v>0</v>
      </c>
      <c r="I46" s="12">
        <f>C46*H46</f>
        <v>0</v>
      </c>
    </row>
    <row r="47" spans="1:9" ht="12.75">
      <c r="A47" s="11" t="s">
        <v>60</v>
      </c>
      <c r="B47" s="11" t="s">
        <v>10</v>
      </c>
      <c r="C47" s="12">
        <v>33</v>
      </c>
      <c r="D47" s="12"/>
      <c r="E47" s="12">
        <f>C47*D47</f>
        <v>0</v>
      </c>
      <c r="F47" s="12"/>
      <c r="G47" s="12">
        <f>C47*F47</f>
        <v>0</v>
      </c>
      <c r="H47" s="12">
        <f>D47+F47</f>
        <v>0</v>
      </c>
      <c r="I47" s="12">
        <f>C47*H47</f>
        <v>0</v>
      </c>
    </row>
    <row r="48" spans="1:9" ht="12.75">
      <c r="A48" s="20" t="s">
        <v>103</v>
      </c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11" t="s">
        <v>101</v>
      </c>
      <c r="B49" s="11"/>
      <c r="C49" s="12"/>
      <c r="D49" s="12"/>
      <c r="E49" s="12"/>
      <c r="F49" s="12"/>
      <c r="G49" s="12"/>
      <c r="H49" s="12"/>
      <c r="I49" s="12"/>
    </row>
    <row r="50" spans="1:9" ht="12.75">
      <c r="A50" s="11" t="s">
        <v>104</v>
      </c>
      <c r="B50" s="11" t="s">
        <v>10</v>
      </c>
      <c r="C50" s="12">
        <v>5</v>
      </c>
      <c r="D50" s="12"/>
      <c r="E50" s="12">
        <f>C50*D50</f>
        <v>0</v>
      </c>
      <c r="F50" s="12"/>
      <c r="G50" s="12">
        <f>C50*F50</f>
        <v>0</v>
      </c>
      <c r="H50" s="12">
        <f>D50+F50</f>
        <v>0</v>
      </c>
      <c r="I50" s="12">
        <f>C50*H50</f>
        <v>0</v>
      </c>
    </row>
    <row r="51" spans="1:9" ht="12.75">
      <c r="A51" s="11" t="s">
        <v>101</v>
      </c>
      <c r="B51" s="11"/>
      <c r="C51" s="12"/>
      <c r="D51" s="12"/>
      <c r="E51" s="12"/>
      <c r="F51" s="12"/>
      <c r="G51" s="12"/>
      <c r="H51" s="12"/>
      <c r="I51" s="12"/>
    </row>
    <row r="52" spans="1:9" ht="12.75">
      <c r="A52" s="11" t="s">
        <v>104</v>
      </c>
      <c r="B52" s="11" t="s">
        <v>10</v>
      </c>
      <c r="C52" s="12">
        <v>23</v>
      </c>
      <c r="D52" s="12"/>
      <c r="E52" s="12">
        <f>C52*D52</f>
        <v>0</v>
      </c>
      <c r="F52" s="12"/>
      <c r="G52" s="12">
        <f>C52*F52</f>
        <v>0</v>
      </c>
      <c r="H52" s="12">
        <f>D52+F52</f>
        <v>0</v>
      </c>
      <c r="I52" s="12">
        <f>C52*H52</f>
        <v>0</v>
      </c>
    </row>
    <row r="53" spans="1:9" ht="12.75">
      <c r="A53" s="11" t="s">
        <v>101</v>
      </c>
      <c r="B53" s="11"/>
      <c r="C53" s="12"/>
      <c r="D53" s="12"/>
      <c r="E53" s="12"/>
      <c r="F53" s="12"/>
      <c r="G53" s="12"/>
      <c r="H53" s="12"/>
      <c r="I53" s="12"/>
    </row>
    <row r="54" spans="1:9" ht="12.75">
      <c r="A54" s="11" t="s">
        <v>104</v>
      </c>
      <c r="B54" s="11" t="s">
        <v>10</v>
      </c>
      <c r="C54" s="12">
        <v>4</v>
      </c>
      <c r="D54" s="12"/>
      <c r="E54" s="12">
        <f>C54*D54</f>
        <v>0</v>
      </c>
      <c r="F54" s="12"/>
      <c r="G54" s="12">
        <f>C54*F54</f>
        <v>0</v>
      </c>
      <c r="H54" s="12">
        <f>D54+F54</f>
        <v>0</v>
      </c>
      <c r="I54" s="12">
        <f>C54*H54</f>
        <v>0</v>
      </c>
    </row>
    <row r="55" spans="1:9" ht="12.75">
      <c r="A55" s="19" t="s">
        <v>126</v>
      </c>
      <c r="B55" s="19" t="s">
        <v>1</v>
      </c>
      <c r="C55" s="18"/>
      <c r="D55" s="18"/>
      <c r="E55" s="18">
        <f>SUM(E44:E54)</f>
        <v>0</v>
      </c>
      <c r="F55" s="18"/>
      <c r="G55" s="18">
        <f>SUM(G44:G54)</f>
        <v>0</v>
      </c>
      <c r="H55" s="18"/>
      <c r="I55" s="18">
        <f>SUM(I44:I54)</f>
        <v>0</v>
      </c>
    </row>
    <row r="56" spans="1:9" ht="12.75">
      <c r="A56" s="15" t="s">
        <v>1</v>
      </c>
      <c r="B56" s="15" t="s">
        <v>1</v>
      </c>
      <c r="C56" s="14"/>
      <c r="D56" s="14"/>
      <c r="E56" s="14"/>
      <c r="F56" s="14"/>
      <c r="G56" s="14"/>
      <c r="H56" s="14"/>
      <c r="I56" s="14"/>
    </row>
    <row r="57" spans="1:9" ht="12.75">
      <c r="A57" s="19" t="s">
        <v>105</v>
      </c>
      <c r="B57" s="19" t="s">
        <v>1</v>
      </c>
      <c r="C57" s="19"/>
      <c r="D57" s="19"/>
      <c r="E57" s="19"/>
      <c r="F57" s="19"/>
      <c r="G57" s="19"/>
      <c r="H57" s="19"/>
      <c r="I57" s="19"/>
    </row>
    <row r="58" spans="1:9" ht="12.75">
      <c r="A58" s="20" t="s">
        <v>70</v>
      </c>
      <c r="B58" s="20" t="s">
        <v>1</v>
      </c>
      <c r="C58" s="20"/>
      <c r="D58" s="20"/>
      <c r="E58" s="20"/>
      <c r="F58" s="20"/>
      <c r="G58" s="20"/>
      <c r="H58" s="20"/>
      <c r="I58" s="20"/>
    </row>
    <row r="59" spans="1:9" ht="12.75">
      <c r="A59" s="11" t="s">
        <v>61</v>
      </c>
      <c r="B59" s="11" t="s">
        <v>10</v>
      </c>
      <c r="C59" s="12">
        <v>30</v>
      </c>
      <c r="D59" s="12"/>
      <c r="E59" s="12">
        <f>C59*D59</f>
        <v>0</v>
      </c>
      <c r="F59" s="12"/>
      <c r="G59" s="12">
        <f>C59*F59</f>
        <v>0</v>
      </c>
      <c r="H59" s="12">
        <f>D59+F59</f>
        <v>0</v>
      </c>
      <c r="I59" s="12">
        <f>C59*H59</f>
        <v>0</v>
      </c>
    </row>
    <row r="60" spans="1:9" ht="12.75">
      <c r="A60" s="11" t="s">
        <v>111</v>
      </c>
      <c r="B60" s="11" t="s">
        <v>10</v>
      </c>
      <c r="C60" s="12">
        <v>2</v>
      </c>
      <c r="D60" s="12"/>
      <c r="E60" s="12">
        <f>C60*D60</f>
        <v>0</v>
      </c>
      <c r="F60" s="12"/>
      <c r="G60" s="12">
        <f>C60*F60</f>
        <v>0</v>
      </c>
      <c r="H60" s="12">
        <f>D60+F60</f>
        <v>0</v>
      </c>
      <c r="I60" s="12">
        <f>C60*H60</f>
        <v>0</v>
      </c>
    </row>
    <row r="61" spans="1:9" ht="12.75">
      <c r="A61" s="11" t="s">
        <v>62</v>
      </c>
      <c r="B61" s="11" t="s">
        <v>10</v>
      </c>
      <c r="C61" s="12">
        <v>34</v>
      </c>
      <c r="D61" s="12"/>
      <c r="E61" s="12">
        <f>C61*D61</f>
        <v>0</v>
      </c>
      <c r="F61" s="12"/>
      <c r="G61" s="12">
        <f>C61*F61</f>
        <v>0</v>
      </c>
      <c r="H61" s="12">
        <f>D61+F61</f>
        <v>0</v>
      </c>
      <c r="I61" s="12">
        <f>C61*H61</f>
        <v>0</v>
      </c>
    </row>
    <row r="62" spans="1:9" ht="12.75">
      <c r="A62" s="20" t="s">
        <v>106</v>
      </c>
      <c r="B62" s="20" t="s">
        <v>1</v>
      </c>
      <c r="C62" s="20"/>
      <c r="D62" s="20"/>
      <c r="E62" s="20"/>
      <c r="F62" s="20"/>
      <c r="G62" s="20"/>
      <c r="H62" s="20"/>
      <c r="I62" s="20"/>
    </row>
    <row r="63" spans="1:9" ht="12.75">
      <c r="A63" s="11" t="s">
        <v>107</v>
      </c>
      <c r="B63" s="11" t="s">
        <v>10</v>
      </c>
      <c r="C63" s="12">
        <v>1</v>
      </c>
      <c r="D63" s="12"/>
      <c r="E63" s="12">
        <f>C63*D63</f>
        <v>0</v>
      </c>
      <c r="F63" s="12"/>
      <c r="G63" s="12">
        <f>C63*F63</f>
        <v>0</v>
      </c>
      <c r="H63" s="12">
        <f>D63+F63</f>
        <v>0</v>
      </c>
      <c r="I63" s="12">
        <f>C63*H63</f>
        <v>0</v>
      </c>
    </row>
    <row r="64" spans="1:9" ht="12.75">
      <c r="A64" s="11" t="s">
        <v>108</v>
      </c>
      <c r="B64" s="11" t="s">
        <v>10</v>
      </c>
      <c r="C64" s="12">
        <v>6</v>
      </c>
      <c r="D64" s="12"/>
      <c r="E64" s="12">
        <f>C64*D64</f>
        <v>0</v>
      </c>
      <c r="F64" s="12"/>
      <c r="G64" s="12">
        <f>C64*F64</f>
        <v>0</v>
      </c>
      <c r="H64" s="12">
        <f>D64+F64</f>
        <v>0</v>
      </c>
      <c r="I64" s="12">
        <f>C64*H64</f>
        <v>0</v>
      </c>
    </row>
    <row r="65" spans="1:10" ht="12.75">
      <c r="A65" s="19" t="s">
        <v>63</v>
      </c>
      <c r="B65" s="19" t="s">
        <v>1</v>
      </c>
      <c r="C65" s="18"/>
      <c r="D65" s="18"/>
      <c r="E65" s="18">
        <f>SUM(E59:E64)</f>
        <v>0</v>
      </c>
      <c r="F65" s="18"/>
      <c r="G65" s="18">
        <f>SUM(G59:G64)</f>
        <v>0</v>
      </c>
      <c r="H65" s="18"/>
      <c r="I65" s="18">
        <f>SUM(I59:I64)</f>
        <v>0</v>
      </c>
      <c r="J65" s="3"/>
    </row>
    <row r="66" spans="1:9" ht="12.75">
      <c r="A66" s="15"/>
      <c r="B66" s="15"/>
      <c r="C66" s="14"/>
      <c r="D66" s="14"/>
      <c r="E66" s="14"/>
      <c r="F66" s="14"/>
      <c r="G66" s="14"/>
      <c r="H66" s="14"/>
      <c r="I66" s="14"/>
    </row>
    <row r="67" spans="1:9" ht="12.75">
      <c r="A67" s="19" t="s">
        <v>64</v>
      </c>
      <c r="B67" s="19" t="s">
        <v>1</v>
      </c>
      <c r="C67" s="19"/>
      <c r="D67" s="19"/>
      <c r="E67" s="19"/>
      <c r="F67" s="19"/>
      <c r="G67" s="19"/>
      <c r="H67" s="19"/>
      <c r="I67" s="19"/>
    </row>
    <row r="68" spans="1:9" ht="12.75">
      <c r="A68" s="7" t="s">
        <v>66</v>
      </c>
      <c r="B68" s="11" t="s">
        <v>12</v>
      </c>
      <c r="C68" s="4">
        <v>96</v>
      </c>
      <c r="D68" s="4"/>
      <c r="E68" s="8">
        <f>C68*D68</f>
        <v>0</v>
      </c>
      <c r="F68" s="4"/>
      <c r="G68" s="4">
        <f>C68*F68</f>
        <v>0</v>
      </c>
      <c r="H68" s="4">
        <f>D68+F68</f>
        <v>0</v>
      </c>
      <c r="I68" s="4">
        <f>C68*H68</f>
        <v>0</v>
      </c>
    </row>
    <row r="69" spans="1:9" ht="12.75">
      <c r="A69" s="11" t="s">
        <v>110</v>
      </c>
      <c r="B69" s="11" t="s">
        <v>12</v>
      </c>
      <c r="C69" s="12">
        <v>1015</v>
      </c>
      <c r="D69" s="12"/>
      <c r="E69" s="12">
        <f>C69*D69</f>
        <v>0</v>
      </c>
      <c r="F69" s="12"/>
      <c r="G69" s="12">
        <f>C69*F69</f>
        <v>0</v>
      </c>
      <c r="H69" s="12">
        <f>D69+F69</f>
        <v>0</v>
      </c>
      <c r="I69" s="12">
        <f>C69*H69</f>
        <v>0</v>
      </c>
    </row>
    <row r="70" spans="1:9" ht="12.75">
      <c r="A70" s="7" t="s">
        <v>67</v>
      </c>
      <c r="B70" s="11" t="s">
        <v>10</v>
      </c>
      <c r="C70" s="12">
        <v>97</v>
      </c>
      <c r="D70" s="12"/>
      <c r="E70" s="12">
        <f>C70*D70</f>
        <v>0</v>
      </c>
      <c r="F70" s="12"/>
      <c r="G70" s="12">
        <f>C70*F70</f>
        <v>0</v>
      </c>
      <c r="H70" s="12">
        <f>D70+F70</f>
        <v>0</v>
      </c>
      <c r="I70" s="12">
        <f>C70*H70</f>
        <v>0</v>
      </c>
    </row>
    <row r="71" spans="1:9" ht="12.75">
      <c r="A71" s="11" t="s">
        <v>109</v>
      </c>
      <c r="B71" s="11" t="s">
        <v>10</v>
      </c>
      <c r="C71" s="12">
        <v>65</v>
      </c>
      <c r="D71" s="12"/>
      <c r="E71" s="12">
        <f>C71*D71</f>
        <v>0</v>
      </c>
      <c r="F71" s="12"/>
      <c r="G71" s="12">
        <f>C71*F71</f>
        <v>0</v>
      </c>
      <c r="H71" s="12">
        <f>D71+F71</f>
        <v>0</v>
      </c>
      <c r="I71" s="12">
        <f>C71*H71</f>
        <v>0</v>
      </c>
    </row>
    <row r="72" spans="1:9" ht="12.75">
      <c r="A72" s="19" t="s">
        <v>65</v>
      </c>
      <c r="B72" s="19"/>
      <c r="C72" s="18"/>
      <c r="D72" s="18"/>
      <c r="E72" s="18">
        <f>SUM(E68:E71)</f>
        <v>0</v>
      </c>
      <c r="F72" s="18"/>
      <c r="G72" s="18">
        <f>SUM(G68:G71)</f>
        <v>0</v>
      </c>
      <c r="H72" s="18"/>
      <c r="I72" s="18">
        <f>SUM(I68:I71)</f>
        <v>0</v>
      </c>
    </row>
    <row r="73" spans="1:9" ht="12.75">
      <c r="A73" s="19" t="s">
        <v>17</v>
      </c>
      <c r="B73" s="19"/>
      <c r="C73" s="19"/>
      <c r="D73" s="19"/>
      <c r="E73" s="19"/>
      <c r="F73" s="19"/>
      <c r="G73" s="19"/>
      <c r="H73" s="19"/>
      <c r="I73" s="19"/>
    </row>
    <row r="74" spans="1:10" ht="12.75">
      <c r="A74" s="15" t="s">
        <v>112</v>
      </c>
      <c r="B74" s="15" t="s">
        <v>10</v>
      </c>
      <c r="C74" s="14">
        <v>3</v>
      </c>
      <c r="D74" s="14"/>
      <c r="E74" s="14">
        <f>C74*D74</f>
        <v>0</v>
      </c>
      <c r="F74" s="14"/>
      <c r="G74" s="14">
        <f>C74*F74</f>
        <v>0</v>
      </c>
      <c r="H74" s="14">
        <f>D74+F74</f>
        <v>0</v>
      </c>
      <c r="I74" s="14">
        <f>C74*H74</f>
        <v>0</v>
      </c>
      <c r="J74" s="3"/>
    </row>
    <row r="75" spans="1:9" ht="12.75">
      <c r="A75" s="19" t="s">
        <v>18</v>
      </c>
      <c r="B75" s="19" t="s">
        <v>1</v>
      </c>
      <c r="C75" s="18"/>
      <c r="D75" s="18"/>
      <c r="E75" s="18">
        <f>SUM(E74:E74)</f>
        <v>0</v>
      </c>
      <c r="F75" s="18"/>
      <c r="G75" s="18">
        <f>SUM(G74:G74)</f>
        <v>0</v>
      </c>
      <c r="H75" s="18"/>
      <c r="I75" s="18">
        <f>E75+G75</f>
        <v>0</v>
      </c>
    </row>
    <row r="76" spans="1:9" ht="12.75">
      <c r="A76" s="15"/>
      <c r="B76" s="15"/>
      <c r="C76" s="14"/>
      <c r="D76" s="14"/>
      <c r="E76" s="14"/>
      <c r="F76" s="14"/>
      <c r="G76" s="14"/>
      <c r="H76" s="14"/>
      <c r="I76" s="14"/>
    </row>
    <row r="77" spans="1:9" ht="12.75">
      <c r="A77" s="19" t="s">
        <v>113</v>
      </c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15" t="s">
        <v>115</v>
      </c>
      <c r="B78" s="15" t="s">
        <v>10</v>
      </c>
      <c r="C78" s="14">
        <v>2</v>
      </c>
      <c r="D78" s="14"/>
      <c r="E78" s="14">
        <f aca="true" t="shared" si="0" ref="E78:E83">C78*D78</f>
        <v>0</v>
      </c>
      <c r="F78" s="14"/>
      <c r="G78" s="14">
        <f aca="true" t="shared" si="1" ref="G78:G83">C78*F78</f>
        <v>0</v>
      </c>
      <c r="H78" s="14">
        <f aca="true" t="shared" si="2" ref="H78:H83">D78+F78</f>
        <v>0</v>
      </c>
      <c r="I78" s="14">
        <f aca="true" t="shared" si="3" ref="I78:I83">C78*H78</f>
        <v>0</v>
      </c>
    </row>
    <row r="79" spans="1:9" ht="12.75">
      <c r="A79" s="15" t="s">
        <v>116</v>
      </c>
      <c r="B79" s="15" t="s">
        <v>10</v>
      </c>
      <c r="C79" s="14">
        <v>2</v>
      </c>
      <c r="D79" s="14"/>
      <c r="E79" s="14">
        <f t="shared" si="0"/>
        <v>0</v>
      </c>
      <c r="F79" s="14"/>
      <c r="G79" s="14">
        <f t="shared" si="1"/>
        <v>0</v>
      </c>
      <c r="H79" s="14">
        <f t="shared" si="2"/>
        <v>0</v>
      </c>
      <c r="I79" s="14">
        <f t="shared" si="3"/>
        <v>0</v>
      </c>
    </row>
    <row r="80" spans="1:9" ht="12.75">
      <c r="A80" s="15" t="s">
        <v>117</v>
      </c>
      <c r="B80" s="15" t="s">
        <v>10</v>
      </c>
      <c r="C80" s="14">
        <v>2</v>
      </c>
      <c r="D80" s="14"/>
      <c r="E80" s="14">
        <f t="shared" si="0"/>
        <v>0</v>
      </c>
      <c r="F80" s="14"/>
      <c r="G80" s="14">
        <f t="shared" si="1"/>
        <v>0</v>
      </c>
      <c r="H80" s="14">
        <f t="shared" si="2"/>
        <v>0</v>
      </c>
      <c r="I80" s="14">
        <f t="shared" si="3"/>
        <v>0</v>
      </c>
    </row>
    <row r="81" spans="1:9" ht="12.75">
      <c r="A81" s="15" t="s">
        <v>118</v>
      </c>
      <c r="B81" s="15" t="s">
        <v>10</v>
      </c>
      <c r="C81" s="14">
        <v>2</v>
      </c>
      <c r="D81" s="14"/>
      <c r="E81" s="14">
        <f t="shared" si="0"/>
        <v>0</v>
      </c>
      <c r="F81" s="14"/>
      <c r="G81" s="14">
        <f t="shared" si="1"/>
        <v>0</v>
      </c>
      <c r="H81" s="14">
        <f t="shared" si="2"/>
        <v>0</v>
      </c>
      <c r="I81" s="14">
        <f t="shared" si="3"/>
        <v>0</v>
      </c>
    </row>
    <row r="82" spans="1:9" ht="12.75">
      <c r="A82" s="15" t="s">
        <v>119</v>
      </c>
      <c r="B82" s="15" t="s">
        <v>10</v>
      </c>
      <c r="C82" s="14">
        <v>3</v>
      </c>
      <c r="D82" s="14"/>
      <c r="E82" s="14">
        <f t="shared" si="0"/>
        <v>0</v>
      </c>
      <c r="F82" s="14"/>
      <c r="G82" s="14">
        <f t="shared" si="1"/>
        <v>0</v>
      </c>
      <c r="H82" s="14">
        <f t="shared" si="2"/>
        <v>0</v>
      </c>
      <c r="I82" s="14">
        <f t="shared" si="3"/>
        <v>0</v>
      </c>
    </row>
    <row r="83" spans="1:9" ht="12.75">
      <c r="A83" s="15" t="s">
        <v>120</v>
      </c>
      <c r="B83" s="15" t="s">
        <v>10</v>
      </c>
      <c r="C83" s="14">
        <v>2</v>
      </c>
      <c r="D83" s="14"/>
      <c r="E83" s="14">
        <f t="shared" si="0"/>
        <v>0</v>
      </c>
      <c r="F83" s="14"/>
      <c r="G83" s="14">
        <f t="shared" si="1"/>
        <v>0</v>
      </c>
      <c r="H83" s="14">
        <f t="shared" si="2"/>
        <v>0</v>
      </c>
      <c r="I83" s="14">
        <f t="shared" si="3"/>
        <v>0</v>
      </c>
    </row>
    <row r="84" spans="1:9" ht="12.75">
      <c r="A84" s="19" t="s">
        <v>114</v>
      </c>
      <c r="B84" s="19"/>
      <c r="C84" s="18"/>
      <c r="D84" s="18"/>
      <c r="E84" s="18">
        <f>SUM(E78:E83)</f>
        <v>0</v>
      </c>
      <c r="F84" s="18"/>
      <c r="G84" s="18">
        <f>SUM(G78:G83)</f>
        <v>0</v>
      </c>
      <c r="H84" s="18"/>
      <c r="I84" s="18">
        <f>SUM(I78:I83)</f>
        <v>0</v>
      </c>
    </row>
    <row r="85" spans="1:9" ht="12.75">
      <c r="A85" s="15"/>
      <c r="B85" s="13"/>
      <c r="C85" s="14"/>
      <c r="D85" s="14"/>
      <c r="E85" s="14"/>
      <c r="F85" s="14"/>
      <c r="G85" s="14"/>
      <c r="H85" s="14"/>
      <c r="I85" s="14"/>
    </row>
    <row r="86" spans="1:9" ht="12.75">
      <c r="A86" s="19" t="s">
        <v>123</v>
      </c>
      <c r="B86" s="19" t="s">
        <v>1</v>
      </c>
      <c r="C86" s="18"/>
      <c r="D86" s="18"/>
      <c r="E86" s="18"/>
      <c r="F86" s="18"/>
      <c r="G86" s="18"/>
      <c r="H86" s="18"/>
      <c r="I86" s="18"/>
    </row>
    <row r="87" spans="1:9" ht="12.75">
      <c r="A87" s="20" t="s">
        <v>31</v>
      </c>
      <c r="B87" s="20" t="s">
        <v>1</v>
      </c>
      <c r="C87" s="20"/>
      <c r="D87" s="20"/>
      <c r="E87" s="20"/>
      <c r="F87" s="20"/>
      <c r="G87" s="20"/>
      <c r="H87" s="20"/>
      <c r="I87" s="20"/>
    </row>
    <row r="88" spans="1:9" ht="12.75">
      <c r="A88" s="15" t="s">
        <v>19</v>
      </c>
      <c r="B88" s="15" t="s">
        <v>20</v>
      </c>
      <c r="C88" s="14">
        <v>20</v>
      </c>
      <c r="D88" s="14"/>
      <c r="E88" s="14">
        <f>C88*D88</f>
        <v>0</v>
      </c>
      <c r="F88" s="14"/>
      <c r="G88" s="14">
        <f>C88*F88</f>
        <v>0</v>
      </c>
      <c r="H88" s="14">
        <f>D88+F88</f>
        <v>0</v>
      </c>
      <c r="I88" s="14">
        <f>C88*H88</f>
        <v>0</v>
      </c>
    </row>
    <row r="89" spans="1:9" ht="12.75">
      <c r="A89" s="20" t="s">
        <v>21</v>
      </c>
      <c r="B89" s="20" t="s">
        <v>1</v>
      </c>
      <c r="C89" s="20"/>
      <c r="D89" s="20"/>
      <c r="E89" s="20"/>
      <c r="F89" s="20"/>
      <c r="G89" s="20"/>
      <c r="H89" s="20"/>
      <c r="I89" s="20"/>
    </row>
    <row r="90" spans="1:9" ht="12.75">
      <c r="A90" s="15" t="s">
        <v>121</v>
      </c>
      <c r="B90" s="15" t="s">
        <v>20</v>
      </c>
      <c r="C90" s="14">
        <v>2</v>
      </c>
      <c r="D90" s="14"/>
      <c r="E90" s="14">
        <f aca="true" t="shared" si="4" ref="E90:E95">C90*D90</f>
        <v>0</v>
      </c>
      <c r="F90" s="14"/>
      <c r="G90" s="14">
        <f aca="true" t="shared" si="5" ref="G90:G95">C90*F90</f>
        <v>0</v>
      </c>
      <c r="H90" s="14">
        <f aca="true" t="shared" si="6" ref="H90:H95">D90+F90</f>
        <v>0</v>
      </c>
      <c r="I90" s="14">
        <f aca="true" t="shared" si="7" ref="I90:I95">C90*H90</f>
        <v>0</v>
      </c>
    </row>
    <row r="91" spans="1:9" ht="12.75">
      <c r="A91" s="15" t="s">
        <v>122</v>
      </c>
      <c r="B91" s="15" t="s">
        <v>20</v>
      </c>
      <c r="C91" s="14">
        <v>2</v>
      </c>
      <c r="D91" s="14"/>
      <c r="E91" s="14">
        <f t="shared" si="4"/>
        <v>0</v>
      </c>
      <c r="F91" s="14"/>
      <c r="G91" s="14">
        <f t="shared" si="5"/>
        <v>0</v>
      </c>
      <c r="H91" s="14">
        <f t="shared" si="6"/>
        <v>0</v>
      </c>
      <c r="I91" s="14">
        <f t="shared" si="7"/>
        <v>0</v>
      </c>
    </row>
    <row r="92" spans="1:9" ht="12.75">
      <c r="A92" s="15" t="s">
        <v>42</v>
      </c>
      <c r="B92" s="15" t="s">
        <v>20</v>
      </c>
      <c r="C92" s="14">
        <v>3</v>
      </c>
      <c r="D92" s="14"/>
      <c r="E92" s="14">
        <f t="shared" si="4"/>
        <v>0</v>
      </c>
      <c r="F92" s="14"/>
      <c r="G92" s="14">
        <f t="shared" si="5"/>
        <v>0</v>
      </c>
      <c r="H92" s="14">
        <f t="shared" si="6"/>
        <v>0</v>
      </c>
      <c r="I92" s="14">
        <f t="shared" si="7"/>
        <v>0</v>
      </c>
    </row>
    <row r="93" spans="1:9" ht="12.75">
      <c r="A93" s="15" t="s">
        <v>73</v>
      </c>
      <c r="B93" s="15" t="s">
        <v>20</v>
      </c>
      <c r="C93" s="14">
        <v>8</v>
      </c>
      <c r="D93" s="14"/>
      <c r="E93" s="14">
        <f t="shared" si="4"/>
        <v>0</v>
      </c>
      <c r="F93" s="14"/>
      <c r="G93" s="14">
        <f t="shared" si="5"/>
        <v>0</v>
      </c>
      <c r="H93" s="14">
        <f t="shared" si="6"/>
        <v>0</v>
      </c>
      <c r="I93" s="14">
        <f t="shared" si="7"/>
        <v>0</v>
      </c>
    </row>
    <row r="94" spans="1:9" ht="12.75">
      <c r="A94" s="15" t="s">
        <v>32</v>
      </c>
      <c r="B94" s="15" t="s">
        <v>20</v>
      </c>
      <c r="C94" s="14">
        <v>10</v>
      </c>
      <c r="D94" s="14"/>
      <c r="E94" s="14">
        <f t="shared" si="4"/>
        <v>0</v>
      </c>
      <c r="F94" s="14"/>
      <c r="G94" s="14">
        <f t="shared" si="5"/>
        <v>0</v>
      </c>
      <c r="H94" s="14">
        <f t="shared" si="6"/>
        <v>0</v>
      </c>
      <c r="I94" s="14">
        <f t="shared" si="7"/>
        <v>0</v>
      </c>
    </row>
    <row r="95" spans="1:9" ht="12.75">
      <c r="A95" s="15" t="s">
        <v>46</v>
      </c>
      <c r="B95" s="15" t="s">
        <v>20</v>
      </c>
      <c r="C95" s="14">
        <v>56</v>
      </c>
      <c r="D95" s="14"/>
      <c r="E95" s="14">
        <f t="shared" si="4"/>
        <v>0</v>
      </c>
      <c r="F95" s="14"/>
      <c r="G95" s="14">
        <f t="shared" si="5"/>
        <v>0</v>
      </c>
      <c r="H95" s="14">
        <f t="shared" si="6"/>
        <v>0</v>
      </c>
      <c r="I95" s="14">
        <f t="shared" si="7"/>
        <v>0</v>
      </c>
    </row>
    <row r="96" spans="1:9" ht="12.75">
      <c r="A96" s="19" t="s">
        <v>33</v>
      </c>
      <c r="B96" s="19"/>
      <c r="C96" s="18"/>
      <c r="D96" s="18"/>
      <c r="E96" s="18">
        <f>SUM(E87:E95)</f>
        <v>0</v>
      </c>
      <c r="F96" s="18"/>
      <c r="G96" s="18">
        <f>SUM(G88:G95)</f>
        <v>0</v>
      </c>
      <c r="H96" s="18"/>
      <c r="I96" s="18">
        <f>SUM(I88:I95)</f>
        <v>0</v>
      </c>
    </row>
    <row r="97" spans="1:9" ht="12.75">
      <c r="A97" s="9"/>
      <c r="B97" s="9"/>
      <c r="C97" s="9"/>
      <c r="D97" s="9"/>
      <c r="E97" s="9"/>
      <c r="F97" s="9"/>
      <c r="G97" s="9"/>
      <c r="H97" s="9"/>
      <c r="I97" s="9"/>
    </row>
    <row r="98" spans="1:11" ht="14.25">
      <c r="A98" s="16" t="s">
        <v>36</v>
      </c>
      <c r="B98" s="16"/>
      <c r="C98" s="16"/>
      <c r="D98" s="16"/>
      <c r="E98" s="17">
        <f>E96+E84+E75+E72+E65+E55+E40+E31</f>
        <v>0</v>
      </c>
      <c r="F98" s="17"/>
      <c r="G98" s="17">
        <f>G96+G84+G75+G72+G65+G55+G40+G31</f>
        <v>0</v>
      </c>
      <c r="H98" s="17"/>
      <c r="I98" s="17">
        <f>I96+I84+I75+I72+I65+I55+I40+I31</f>
        <v>0</v>
      </c>
      <c r="K98" s="3"/>
    </row>
    <row r="99" spans="1:9" ht="12.75">
      <c r="A99" s="15" t="s">
        <v>35</v>
      </c>
      <c r="B99" s="15"/>
      <c r="C99" s="14"/>
      <c r="D99" s="14"/>
      <c r="E99" s="14"/>
      <c r="F99" s="14"/>
      <c r="G99" s="14"/>
      <c r="H99" s="14"/>
      <c r="I99" s="14"/>
    </row>
    <row r="100" spans="1:9" ht="12.75">
      <c r="A100" s="15" t="s">
        <v>37</v>
      </c>
      <c r="B100" s="15" t="s">
        <v>34</v>
      </c>
      <c r="C100" s="14">
        <v>5</v>
      </c>
      <c r="D100" s="14"/>
      <c r="E100" s="14">
        <f>E98*C100*D100</f>
        <v>0</v>
      </c>
      <c r="F100" s="14"/>
      <c r="G100" s="14">
        <v>0</v>
      </c>
      <c r="H100" s="14">
        <v>0</v>
      </c>
      <c r="I100" s="14"/>
    </row>
    <row r="101" spans="1:9" ht="14.25">
      <c r="A101" s="16" t="s">
        <v>38</v>
      </c>
      <c r="B101" s="16" t="s">
        <v>1</v>
      </c>
      <c r="C101" s="23"/>
      <c r="D101" s="23"/>
      <c r="E101" s="17">
        <f>E98+E100</f>
        <v>0</v>
      </c>
      <c r="F101" s="17"/>
      <c r="G101" s="17">
        <f>G98+G100</f>
        <v>0</v>
      </c>
      <c r="H101" s="17"/>
      <c r="I101" s="17">
        <f>E101+G101</f>
        <v>0</v>
      </c>
    </row>
    <row r="102" spans="1:9" ht="12.7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4.25">
      <c r="A109" s="16" t="s">
        <v>127</v>
      </c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20" t="s">
        <v>68</v>
      </c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15" t="s">
        <v>23</v>
      </c>
      <c r="B111" s="22" t="s">
        <v>24</v>
      </c>
      <c r="C111" s="14">
        <v>27.39</v>
      </c>
      <c r="D111" s="14"/>
      <c r="E111" s="14">
        <v>0</v>
      </c>
      <c r="F111" s="14"/>
      <c r="G111" s="14">
        <f>C111*F111</f>
        <v>0</v>
      </c>
      <c r="H111" s="14">
        <f>D111+F111</f>
        <v>0</v>
      </c>
      <c r="I111" s="14">
        <f>C111*H111</f>
        <v>0</v>
      </c>
    </row>
    <row r="112" spans="1:9" ht="12.75">
      <c r="A112" s="20" t="s">
        <v>124</v>
      </c>
      <c r="B112" s="20" t="s">
        <v>1</v>
      </c>
      <c r="C112" s="20"/>
      <c r="D112" s="20"/>
      <c r="E112" s="20"/>
      <c r="F112" s="20"/>
      <c r="G112" s="20"/>
      <c r="H112" s="20"/>
      <c r="I112" s="20"/>
    </row>
    <row r="113" spans="1:9" ht="12.75">
      <c r="A113" s="15" t="s">
        <v>125</v>
      </c>
      <c r="B113" s="15" t="s">
        <v>10</v>
      </c>
      <c r="C113" s="14">
        <v>33</v>
      </c>
      <c r="D113" s="14"/>
      <c r="E113" s="14">
        <v>0</v>
      </c>
      <c r="F113" s="14"/>
      <c r="G113" s="14">
        <f>C113*F113</f>
        <v>0</v>
      </c>
      <c r="H113" s="14">
        <f>D113+F113</f>
        <v>0</v>
      </c>
      <c r="I113" s="14">
        <f>C113*H113</f>
        <v>0</v>
      </c>
    </row>
    <row r="114" spans="1:9" ht="12.75">
      <c r="A114" s="20" t="s">
        <v>25</v>
      </c>
      <c r="B114" s="20" t="s">
        <v>1</v>
      </c>
      <c r="C114" s="20"/>
      <c r="D114" s="20"/>
      <c r="E114" s="20"/>
      <c r="F114" s="20"/>
      <c r="G114" s="20"/>
      <c r="H114" s="20"/>
      <c r="I114" s="20"/>
    </row>
    <row r="115" spans="1:9" ht="12.75">
      <c r="A115" s="15" t="s">
        <v>69</v>
      </c>
      <c r="B115" s="15" t="s">
        <v>12</v>
      </c>
      <c r="C115" s="14">
        <v>952</v>
      </c>
      <c r="D115" s="14"/>
      <c r="E115" s="14">
        <v>0</v>
      </c>
      <c r="F115" s="14"/>
      <c r="G115" s="14">
        <f>C115*F115</f>
        <v>0</v>
      </c>
      <c r="H115" s="14">
        <f>D115+F115</f>
        <v>0</v>
      </c>
      <c r="I115" s="14">
        <f>C115*H115</f>
        <v>0</v>
      </c>
    </row>
    <row r="116" spans="1:9" ht="12.75">
      <c r="A116" s="20" t="s">
        <v>40</v>
      </c>
      <c r="B116" s="20" t="s">
        <v>1</v>
      </c>
      <c r="C116" s="20"/>
      <c r="D116" s="20"/>
      <c r="E116" s="20"/>
      <c r="F116" s="20"/>
      <c r="G116" s="20"/>
      <c r="H116" s="20"/>
      <c r="I116" s="20"/>
    </row>
    <row r="117" spans="1:9" ht="12.75">
      <c r="A117" s="15" t="s">
        <v>41</v>
      </c>
      <c r="B117" s="15" t="s">
        <v>12</v>
      </c>
      <c r="C117" s="14">
        <v>952</v>
      </c>
      <c r="D117" s="14"/>
      <c r="E117" s="14">
        <f>C117*D117</f>
        <v>0</v>
      </c>
      <c r="F117" s="14"/>
      <c r="G117" s="14">
        <f>C117*F117</f>
        <v>0</v>
      </c>
      <c r="H117" s="14">
        <f>D117+F117</f>
        <v>0</v>
      </c>
      <c r="I117" s="14">
        <f>C117*H117</f>
        <v>0</v>
      </c>
    </row>
    <row r="118" spans="1:9" ht="12.75">
      <c r="A118" s="20" t="s">
        <v>27</v>
      </c>
      <c r="B118" s="20" t="s">
        <v>1</v>
      </c>
      <c r="C118" s="20"/>
      <c r="D118" s="20"/>
      <c r="E118" s="20"/>
      <c r="F118" s="20"/>
      <c r="G118" s="20"/>
      <c r="H118" s="20"/>
      <c r="I118" s="20"/>
    </row>
    <row r="119" spans="1:9" ht="12.75">
      <c r="A119" s="15" t="s">
        <v>28</v>
      </c>
      <c r="B119" s="15" t="s">
        <v>12</v>
      </c>
      <c r="C119" s="14">
        <v>985</v>
      </c>
      <c r="D119" s="14"/>
      <c r="E119" s="14">
        <f>C119*D119</f>
        <v>0</v>
      </c>
      <c r="F119" s="14"/>
      <c r="G119" s="14">
        <f>C119*F119</f>
        <v>0</v>
      </c>
      <c r="H119" s="14">
        <f>D119+F119</f>
        <v>0</v>
      </c>
      <c r="I119" s="14">
        <f>C119*H119</f>
        <v>0</v>
      </c>
    </row>
    <row r="120" spans="1:9" ht="12.75">
      <c r="A120" s="20" t="s">
        <v>29</v>
      </c>
      <c r="B120" s="20" t="s">
        <v>1</v>
      </c>
      <c r="C120" s="20"/>
      <c r="D120" s="20"/>
      <c r="E120" s="20"/>
      <c r="F120" s="20"/>
      <c r="G120" s="20"/>
      <c r="H120" s="20"/>
      <c r="I120" s="20"/>
    </row>
    <row r="121" spans="1:9" ht="12.75">
      <c r="A121" s="15" t="s">
        <v>26</v>
      </c>
      <c r="B121" s="15" t="s">
        <v>12</v>
      </c>
      <c r="C121" s="14">
        <v>952</v>
      </c>
      <c r="D121" s="14"/>
      <c r="E121" s="14">
        <v>0</v>
      </c>
      <c r="F121" s="14"/>
      <c r="G121" s="14">
        <f>C121*F121</f>
        <v>0</v>
      </c>
      <c r="H121" s="14">
        <f>D121+F121</f>
        <v>0</v>
      </c>
      <c r="I121" s="14">
        <f>C121*H121</f>
        <v>0</v>
      </c>
    </row>
    <row r="122" spans="1:9" ht="12.75">
      <c r="A122" s="20" t="s">
        <v>47</v>
      </c>
      <c r="B122" s="20" t="s">
        <v>1</v>
      </c>
      <c r="C122" s="20"/>
      <c r="D122" s="20"/>
      <c r="E122" s="20"/>
      <c r="F122" s="20"/>
      <c r="G122" s="20"/>
      <c r="H122" s="20"/>
      <c r="I122" s="20"/>
    </row>
    <row r="123" spans="1:9" ht="12.75">
      <c r="A123" s="15" t="s">
        <v>30</v>
      </c>
      <c r="B123" s="15" t="s">
        <v>24</v>
      </c>
      <c r="C123" s="14">
        <v>83.3</v>
      </c>
      <c r="D123" s="14"/>
      <c r="E123" s="14">
        <v>0</v>
      </c>
      <c r="F123" s="14"/>
      <c r="G123" s="14">
        <f>C123*F123</f>
        <v>0</v>
      </c>
      <c r="H123" s="14">
        <f>D123+F123</f>
        <v>0</v>
      </c>
      <c r="I123" s="14">
        <f>C123*H123</f>
        <v>0</v>
      </c>
    </row>
    <row r="124" spans="1:9" ht="12.75">
      <c r="A124" s="20" t="s">
        <v>48</v>
      </c>
      <c r="B124" s="20" t="s">
        <v>1</v>
      </c>
      <c r="C124" s="20"/>
      <c r="D124" s="20"/>
      <c r="E124" s="20"/>
      <c r="F124" s="20"/>
      <c r="G124" s="20"/>
      <c r="H124" s="20"/>
      <c r="I124" s="20"/>
    </row>
    <row r="125" spans="1:9" ht="12.75">
      <c r="A125" s="15" t="s">
        <v>43</v>
      </c>
      <c r="B125" s="15" t="s">
        <v>22</v>
      </c>
      <c r="C125" s="14">
        <v>0.96</v>
      </c>
      <c r="D125" s="14"/>
      <c r="E125" s="14">
        <v>0</v>
      </c>
      <c r="F125" s="14"/>
      <c r="G125" s="14">
        <f>C125*F125</f>
        <v>0</v>
      </c>
      <c r="H125" s="14">
        <f>D125+F125</f>
        <v>0</v>
      </c>
      <c r="I125" s="14">
        <f>C125*H125</f>
        <v>0</v>
      </c>
    </row>
    <row r="126" spans="1:9" ht="12.75">
      <c r="A126" s="15" t="s">
        <v>44</v>
      </c>
      <c r="B126" s="15" t="s">
        <v>10</v>
      </c>
      <c r="C126" s="14">
        <v>33</v>
      </c>
      <c r="D126" s="14"/>
      <c r="E126" s="14">
        <v>0</v>
      </c>
      <c r="F126" s="14"/>
      <c r="G126" s="14">
        <f>C126*F126</f>
        <v>0</v>
      </c>
      <c r="H126" s="14">
        <f>D126+F126</f>
        <v>0</v>
      </c>
      <c r="I126" s="14">
        <f>C126*H126</f>
        <v>0</v>
      </c>
    </row>
    <row r="127" spans="1:9" ht="12.75">
      <c r="A127" s="15" t="s">
        <v>45</v>
      </c>
      <c r="B127" s="15" t="s">
        <v>10</v>
      </c>
      <c r="C127" s="14">
        <v>5</v>
      </c>
      <c r="D127" s="14"/>
      <c r="E127" s="14">
        <v>0</v>
      </c>
      <c r="F127" s="14"/>
      <c r="G127" s="14">
        <f>C127*F127</f>
        <v>0</v>
      </c>
      <c r="H127" s="14">
        <f>D127+F127</f>
        <v>0</v>
      </c>
      <c r="I127" s="14">
        <f>C127*H127</f>
        <v>0</v>
      </c>
    </row>
    <row r="128" spans="1:9" ht="12.75">
      <c r="A128" s="20" t="s">
        <v>74</v>
      </c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15" t="s">
        <v>75</v>
      </c>
      <c r="B129" s="15" t="s">
        <v>10</v>
      </c>
      <c r="C129" s="14">
        <v>1</v>
      </c>
      <c r="D129" s="14"/>
      <c r="E129" s="14">
        <v>0</v>
      </c>
      <c r="F129" s="14"/>
      <c r="G129" s="14">
        <f>C129*F129</f>
        <v>0</v>
      </c>
      <c r="H129" s="14">
        <f>D129+F129</f>
        <v>0</v>
      </c>
      <c r="I129" s="14">
        <f>C129*H129</f>
        <v>0</v>
      </c>
    </row>
    <row r="130" spans="1:10" ht="12.75">
      <c r="A130" s="15" t="s">
        <v>76</v>
      </c>
      <c r="B130" s="15" t="s">
        <v>10</v>
      </c>
      <c r="C130" s="14">
        <v>1</v>
      </c>
      <c r="D130" s="14"/>
      <c r="E130" s="14">
        <v>0</v>
      </c>
      <c r="F130" s="14"/>
      <c r="G130" s="14">
        <f>C130*F130</f>
        <v>0</v>
      </c>
      <c r="H130" s="14">
        <f>D130+F130</f>
        <v>0</v>
      </c>
      <c r="I130" s="14">
        <f>C130*H130</f>
        <v>0</v>
      </c>
      <c r="J130" s="3"/>
    </row>
    <row r="131" spans="1:10" ht="12.75">
      <c r="A131" s="15" t="s">
        <v>78</v>
      </c>
      <c r="B131" s="15" t="s">
        <v>24</v>
      </c>
      <c r="C131" s="14">
        <v>1</v>
      </c>
      <c r="D131" s="14"/>
      <c r="E131" s="14">
        <v>0</v>
      </c>
      <c r="F131" s="14"/>
      <c r="G131" s="14">
        <f>C131*F131</f>
        <v>0</v>
      </c>
      <c r="H131" s="14">
        <f>D131+F131</f>
        <v>0</v>
      </c>
      <c r="I131" s="14">
        <f>C131*H131</f>
        <v>0</v>
      </c>
      <c r="J131" s="3"/>
    </row>
    <row r="132" spans="1:9" ht="12.75">
      <c r="A132" s="15" t="s">
        <v>79</v>
      </c>
      <c r="B132" s="15" t="s">
        <v>24</v>
      </c>
      <c r="C132" s="14">
        <v>1</v>
      </c>
      <c r="D132" s="14"/>
      <c r="E132" s="14">
        <v>0</v>
      </c>
      <c r="F132" s="14"/>
      <c r="G132" s="14">
        <f>C132*F132</f>
        <v>0</v>
      </c>
      <c r="H132" s="14">
        <f>D132+F132</f>
        <v>0</v>
      </c>
      <c r="I132" s="14">
        <f>C132*H132</f>
        <v>0</v>
      </c>
    </row>
    <row r="133" spans="1:9" ht="12.75">
      <c r="A133" s="15" t="s">
        <v>77</v>
      </c>
      <c r="B133" s="15" t="s">
        <v>12</v>
      </c>
      <c r="C133" s="14">
        <v>11</v>
      </c>
      <c r="D133" s="14"/>
      <c r="E133" s="14">
        <v>0</v>
      </c>
      <c r="F133" s="14"/>
      <c r="G133" s="14">
        <f>C133*F133</f>
        <v>0</v>
      </c>
      <c r="H133" s="14">
        <f>D133+F133</f>
        <v>0</v>
      </c>
      <c r="I133" s="14">
        <f>C133*H133</f>
        <v>0</v>
      </c>
    </row>
    <row r="134" spans="1:10" ht="12.75">
      <c r="A134" s="20" t="s">
        <v>80</v>
      </c>
      <c r="B134" s="20"/>
      <c r="C134" s="20"/>
      <c r="D134" s="20"/>
      <c r="E134" s="20"/>
      <c r="F134" s="20"/>
      <c r="G134" s="20"/>
      <c r="H134" s="20"/>
      <c r="I134" s="20"/>
      <c r="J134" s="3"/>
    </row>
    <row r="135" spans="1:10" ht="12.75">
      <c r="A135" s="15" t="s">
        <v>82</v>
      </c>
      <c r="B135" s="15" t="s">
        <v>83</v>
      </c>
      <c r="C135" s="14">
        <v>20</v>
      </c>
      <c r="D135" s="14"/>
      <c r="E135" s="14">
        <v>0</v>
      </c>
      <c r="F135" s="14"/>
      <c r="G135" s="14">
        <f>C135*F135</f>
        <v>0</v>
      </c>
      <c r="H135" s="14">
        <f>D135+F135</f>
        <v>0</v>
      </c>
      <c r="I135" s="14">
        <f>C135*H135</f>
        <v>0</v>
      </c>
      <c r="J135" s="3"/>
    </row>
    <row r="136" spans="1:11" ht="12.75">
      <c r="A136" s="15" t="s">
        <v>81</v>
      </c>
      <c r="B136" s="15" t="s">
        <v>83</v>
      </c>
      <c r="C136" s="14">
        <v>20</v>
      </c>
      <c r="D136" s="14"/>
      <c r="E136" s="14">
        <v>0</v>
      </c>
      <c r="F136" s="14"/>
      <c r="G136" s="14">
        <f>C136*F136</f>
        <v>0</v>
      </c>
      <c r="H136" s="14">
        <f>D136+F136</f>
        <v>0</v>
      </c>
      <c r="I136" s="14">
        <f>C136*H136</f>
        <v>0</v>
      </c>
      <c r="J136" s="3"/>
      <c r="K136" s="3"/>
    </row>
    <row r="137" spans="1:11" ht="14.25">
      <c r="A137" s="16" t="s">
        <v>128</v>
      </c>
      <c r="B137" s="16" t="s">
        <v>1</v>
      </c>
      <c r="C137" s="17"/>
      <c r="D137" s="17"/>
      <c r="E137" s="17">
        <f>SUM(E110:E136)</f>
        <v>0</v>
      </c>
      <c r="F137" s="17"/>
      <c r="G137" s="17">
        <f>SUM(G110:G136)</f>
        <v>0</v>
      </c>
      <c r="H137" s="17"/>
      <c r="I137" s="17">
        <f>SUM(I110:I136)</f>
        <v>0</v>
      </c>
      <c r="K137" s="3"/>
    </row>
    <row r="138" spans="1:9" ht="12.75">
      <c r="A138" s="9"/>
      <c r="B138" s="9"/>
      <c r="C138" s="10"/>
      <c r="D138" s="10"/>
      <c r="E138" s="10"/>
      <c r="F138" s="10"/>
      <c r="G138" s="10"/>
      <c r="H138" s="10"/>
      <c r="I138" s="10"/>
    </row>
    <row r="139" spans="1:9" ht="12.75">
      <c r="A139" s="9"/>
      <c r="B139" s="9"/>
      <c r="C139" s="10"/>
      <c r="D139" s="10"/>
      <c r="E139" s="10"/>
      <c r="F139" s="10"/>
      <c r="G139" s="10"/>
      <c r="H139" s="10"/>
      <c r="I139" s="10"/>
    </row>
    <row r="140" spans="1:9" ht="12.75">
      <c r="A140" s="9"/>
      <c r="B140" s="9"/>
      <c r="C140" s="10"/>
      <c r="D140" s="10"/>
      <c r="E140" s="10"/>
      <c r="F140" s="10"/>
      <c r="G140" s="10"/>
      <c r="H140" s="10"/>
      <c r="I140" s="10"/>
    </row>
    <row r="141" spans="1:9" ht="12.75">
      <c r="A141" s="9"/>
      <c r="B141" s="9"/>
      <c r="C141" s="10"/>
      <c r="D141" s="10"/>
      <c r="E141" s="10"/>
      <c r="F141" s="10"/>
      <c r="G141" s="10"/>
      <c r="H141" s="10"/>
      <c r="I141" s="10"/>
    </row>
    <row r="142" spans="1:9" ht="12.75">
      <c r="A142" s="9"/>
      <c r="B142" s="9"/>
      <c r="C142" s="10"/>
      <c r="D142" s="10"/>
      <c r="E142" s="10"/>
      <c r="F142" s="10"/>
      <c r="G142" s="10"/>
      <c r="H142" s="10"/>
      <c r="I142" s="10"/>
    </row>
    <row r="143" spans="1:9" ht="12.75">
      <c r="A143" s="9"/>
      <c r="B143" s="9"/>
      <c r="C143" s="10"/>
      <c r="D143" s="10"/>
      <c r="E143" s="10"/>
      <c r="F143" s="10"/>
      <c r="G143" s="10"/>
      <c r="H143" s="10"/>
      <c r="I143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&amp;LCelkem listů  4&amp;C&amp;P&amp;RD.1.2.7
</oddHeader>
    <firstHeader>&amp;LCelkem listů 4&amp;Clist 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Hejcman</dc:creator>
  <cp:keywords/>
  <dc:description/>
  <cp:lastModifiedBy>PENTIUM9</cp:lastModifiedBy>
  <cp:lastPrinted>2017-08-11T15:14:03Z</cp:lastPrinted>
  <dcterms:created xsi:type="dcterms:W3CDTF">2015-02-04T07:44:45Z</dcterms:created>
  <dcterms:modified xsi:type="dcterms:W3CDTF">2018-03-08T11:46:36Z</dcterms:modified>
  <cp:category/>
  <cp:version/>
  <cp:contentType/>
  <cp:contentStatus/>
</cp:coreProperties>
</file>