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<sst xmlns="http://schemas.openxmlformats.org/spreadsheetml/2006/main" count="90" uniqueCount="57">
  <si>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Číslo pozice</t>
  </si>
  <si>
    <t>POPIS VÝKONU</t>
  </si>
  <si>
    <t>Množství</t>
  </si>
  <si>
    <t>Měrná jednotka</t>
  </si>
  <si>
    <t>Dodávka za mj.</t>
  </si>
  <si>
    <t>Montáž za mj.</t>
  </si>
  <si>
    <t>Cena</t>
  </si>
  <si>
    <t>Vnější plynovod</t>
  </si>
  <si>
    <t>m</t>
  </si>
  <si>
    <t xml:space="preserve">                      SO 501 Plynovod - 1.etapa</t>
  </si>
  <si>
    <t>Plynovodní trubka z materiálu PE100+, Ø90x5,2, SDR 17,6</t>
  </si>
  <si>
    <t>Plynovodní trubka z materiálu PE100+, Ø32x3,0, SDR 11, s ochranným pláštěm</t>
  </si>
  <si>
    <t>Plynovodní trubka z materiálu PE100+, Ø50x4,5, SDR 11, s ochranným pláštěm</t>
  </si>
  <si>
    <r>
      <t xml:space="preserve">Ochranné trubky </t>
    </r>
    <r>
      <rPr>
        <sz val="11"/>
        <color indexed="8"/>
        <rFont val="Calibri"/>
        <family val="2"/>
      </rPr>
      <t>Ø63x3,0, SDR 26</t>
    </r>
  </si>
  <si>
    <r>
      <t xml:space="preserve">Ochranné trubky </t>
    </r>
    <r>
      <rPr>
        <sz val="11"/>
        <color indexed="8"/>
        <rFont val="Calibri"/>
        <family val="2"/>
      </rPr>
      <t>Ø90x3,5, SDR 26</t>
    </r>
  </si>
  <si>
    <r>
      <t xml:space="preserve">Ochranné trubky </t>
    </r>
    <r>
      <rPr>
        <sz val="11"/>
        <color indexed="8"/>
        <rFont val="Calibri"/>
        <family val="2"/>
      </rPr>
      <t>Ø125x34,8, SDR 26</t>
    </r>
  </si>
  <si>
    <r>
      <t>Koleno W90</t>
    </r>
    <r>
      <rPr>
        <sz val="11"/>
        <color indexed="8"/>
        <rFont val="Calibri"/>
        <family val="2"/>
      </rPr>
      <t>°, d 32</t>
    </r>
  </si>
  <si>
    <t>ks</t>
  </si>
  <si>
    <t>Objímka MB, d 32</t>
  </si>
  <si>
    <t>Objímka MB, d 90</t>
  </si>
  <si>
    <t>Záslepka K</t>
  </si>
  <si>
    <t>Redukce MR, 50/32</t>
  </si>
  <si>
    <t>Redukce BR, 50/33</t>
  </si>
  <si>
    <t>Opravárenská tvarovka VVS, d90</t>
  </si>
  <si>
    <t>T-kus TA (+objímka MB), d 50</t>
  </si>
  <si>
    <t>Navrtávací odbočkový T-kus DAA (objímka MB), 90/50</t>
  </si>
  <si>
    <t>Závitová přechodka L2000 KU S s ochranným pláštěm S PE 100+ 11 4 TEZAP</t>
  </si>
  <si>
    <r>
      <t>d32/3/4</t>
    </r>
    <r>
      <rPr>
        <sz val="11"/>
        <color indexed="8"/>
        <rFont val="Calibri"/>
        <family val="2"/>
      </rPr>
      <t>″</t>
    </r>
  </si>
  <si>
    <r>
      <t>d50/2</t>
    </r>
    <r>
      <rPr>
        <sz val="11"/>
        <color indexed="8"/>
        <rFont val="Calibri"/>
        <family val="2"/>
      </rPr>
      <t>″</t>
    </r>
  </si>
  <si>
    <t>Manžeta na chráničku s nerez utahovací páskou</t>
  </si>
  <si>
    <t>CELKEM</t>
  </si>
  <si>
    <t>Hloubení rýhy šíře do 2m v hornině 2-3, s odvzem do 1km</t>
  </si>
  <si>
    <t>Lože pod plynovod pískové-otevřený výkop, zhutněné</t>
  </si>
  <si>
    <t>Obsyp a zásyp pískem s postupným hutněním</t>
  </si>
  <si>
    <t>Zásyp jam a rýh se zhutněním</t>
  </si>
  <si>
    <t>m3</t>
  </si>
  <si>
    <t>Čištění plynovodu profukem</t>
  </si>
  <si>
    <t>Revize a tlakové zkoušky</t>
  </si>
  <si>
    <t>Tlaková zkouška vnějšího plynovodu</t>
  </si>
  <si>
    <t>Výchozí revize plynovodu</t>
  </si>
  <si>
    <t>Geodetické zaměření plynovodu</t>
  </si>
  <si>
    <t>CELKEM SOUPIS VÝKONŮ</t>
  </si>
  <si>
    <t>32x63</t>
  </si>
  <si>
    <t>90x125</t>
  </si>
  <si>
    <t>Plastová vystřeďovací objímka</t>
  </si>
  <si>
    <t>d63/d32</t>
  </si>
  <si>
    <t>d125/d90</t>
  </si>
  <si>
    <t>Výstražná folie žlutá</t>
  </si>
  <si>
    <t>Signalizační vodič CYY 2,5</t>
  </si>
  <si>
    <t>Čištění potrubí</t>
  </si>
  <si>
    <t>komplet</t>
  </si>
  <si>
    <t>úsek</t>
  </si>
  <si>
    <t>Zemní práce</t>
  </si>
  <si>
    <t>Koleno W90°, d 90</t>
  </si>
  <si>
    <t>Navrtávací odbočkový T-kus DAA (objímka MB), 90/32</t>
  </si>
  <si>
    <t>50x90</t>
  </si>
  <si>
    <t>d90/d50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</si>
</sst>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7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38" fillId="0" borderId="11" xfId="0" applyNumberFormat="1" applyFont="1" applyBorder="1" applyAlignment="1">
      <alignment horizontal="center"/>
    </xf>
    <xf numFmtId="2" fontId="22" fillId="33" borderId="12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22" fillId="33" borderId="19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37" fillId="33" borderId="12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K46" sqref="K46"/>
    </sheetView>
  </sheetViews>
  <sheetFormatPr defaultColWidth="9.140625" defaultRowHeight="15"/>
  <cols>
    <col min="1" max="1" width="9.140625" style="2" customWidth="1"/>
    <col min="2" max="2" width="68.57421875" style="1" customWidth="1"/>
    <col min="3" max="3" width="15.7109375" style="2" customWidth="1"/>
    <col min="4" max="4" width="10.140625" style="2" customWidth="1"/>
    <col min="5" max="5" width="11.7109375" style="2" customWidth="1"/>
    <col min="6" max="6" width="11.8515625" style="2" customWidth="1"/>
    <col min="7" max="7" width="16.421875" style="3" customWidth="1"/>
    <col min="8" max="16384" width="9.140625" style="1" customWidth="1"/>
  </cols>
  <sheetData>
    <row r="1" spans="1:7" ht="30.75" thickBot="1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7" ht="19.5" thickBot="1">
      <c r="A2" s="46" t="s">
        <v>9</v>
      </c>
      <c r="B2" s="47"/>
      <c r="C2" s="47"/>
      <c r="D2" s="47"/>
      <c r="E2" s="47"/>
      <c r="F2" s="47"/>
      <c r="G2" s="48"/>
    </row>
    <row r="3" spans="1:7" ht="18.75">
      <c r="A3" s="8"/>
      <c r="B3" s="11" t="s">
        <v>7</v>
      </c>
      <c r="C3" s="8"/>
      <c r="D3" s="8"/>
      <c r="E3" s="31"/>
      <c r="F3" s="31"/>
      <c r="G3" s="32"/>
    </row>
    <row r="4" spans="1:7" ht="15">
      <c r="A4" s="9">
        <v>2</v>
      </c>
      <c r="B4" s="12" t="s">
        <v>10</v>
      </c>
      <c r="C4" s="9">
        <v>345</v>
      </c>
      <c r="D4" s="9" t="s">
        <v>8</v>
      </c>
      <c r="E4" s="33"/>
      <c r="F4" s="33"/>
      <c r="G4" s="34">
        <f aca="true" t="shared" si="0" ref="G4:G46">C4*E4+C4*F4</f>
        <v>0</v>
      </c>
    </row>
    <row r="5" spans="1:7" ht="15">
      <c r="A5" s="9">
        <v>3</v>
      </c>
      <c r="B5" s="12" t="s">
        <v>11</v>
      </c>
      <c r="C5" s="9">
        <v>110</v>
      </c>
      <c r="D5" s="9" t="s">
        <v>8</v>
      </c>
      <c r="E5" s="33"/>
      <c r="F5" s="33"/>
      <c r="G5" s="34">
        <f t="shared" si="0"/>
        <v>0</v>
      </c>
    </row>
    <row r="6" spans="1:7" ht="15">
      <c r="A6" s="9">
        <v>4</v>
      </c>
      <c r="B6" s="12" t="s">
        <v>12</v>
      </c>
      <c r="C6" s="9">
        <v>66</v>
      </c>
      <c r="D6" s="9" t="s">
        <v>8</v>
      </c>
      <c r="E6" s="33"/>
      <c r="F6" s="33"/>
      <c r="G6" s="34">
        <f t="shared" si="0"/>
        <v>0</v>
      </c>
    </row>
    <row r="7" spans="1:7" ht="15">
      <c r="A7" s="9">
        <v>5</v>
      </c>
      <c r="B7" s="12" t="s">
        <v>13</v>
      </c>
      <c r="C7" s="9">
        <v>18</v>
      </c>
      <c r="D7" s="9" t="s">
        <v>8</v>
      </c>
      <c r="E7" s="33"/>
      <c r="F7" s="33"/>
      <c r="G7" s="34">
        <f t="shared" si="0"/>
        <v>0</v>
      </c>
    </row>
    <row r="8" spans="1:7" ht="15">
      <c r="A8" s="9">
        <v>7</v>
      </c>
      <c r="B8" s="13" t="s">
        <v>14</v>
      </c>
      <c r="C8" s="9">
        <v>45</v>
      </c>
      <c r="D8" s="9" t="s">
        <v>8</v>
      </c>
      <c r="E8" s="33"/>
      <c r="F8" s="33"/>
      <c r="G8" s="34">
        <f t="shared" si="0"/>
        <v>0</v>
      </c>
    </row>
    <row r="9" spans="1:7" ht="15">
      <c r="A9" s="9">
        <v>8</v>
      </c>
      <c r="B9" s="13" t="s">
        <v>15</v>
      </c>
      <c r="C9" s="9">
        <v>50</v>
      </c>
      <c r="D9" s="9" t="s">
        <v>8</v>
      </c>
      <c r="E9" s="33"/>
      <c r="F9" s="33"/>
      <c r="G9" s="34">
        <f t="shared" si="0"/>
        <v>0</v>
      </c>
    </row>
    <row r="10" spans="1:7" ht="15">
      <c r="A10" s="9">
        <v>9</v>
      </c>
      <c r="B10" s="13" t="s">
        <v>16</v>
      </c>
      <c r="C10" s="9">
        <v>35</v>
      </c>
      <c r="D10" s="15" t="s">
        <v>17</v>
      </c>
      <c r="E10" s="33"/>
      <c r="F10" s="33"/>
      <c r="G10" s="34">
        <f t="shared" si="0"/>
        <v>0</v>
      </c>
    </row>
    <row r="11" spans="1:7" ht="15">
      <c r="A11" s="9"/>
      <c r="B11" s="13" t="s">
        <v>53</v>
      </c>
      <c r="C11" s="9">
        <v>3</v>
      </c>
      <c r="D11" s="15" t="s">
        <v>17</v>
      </c>
      <c r="E11" s="33"/>
      <c r="F11" s="33"/>
      <c r="G11" s="34">
        <f t="shared" si="0"/>
        <v>0</v>
      </c>
    </row>
    <row r="12" spans="1:7" ht="15">
      <c r="A12" s="9">
        <v>10</v>
      </c>
      <c r="B12" s="13" t="s">
        <v>18</v>
      </c>
      <c r="C12" s="9">
        <v>10</v>
      </c>
      <c r="D12" s="15" t="s">
        <v>17</v>
      </c>
      <c r="E12" s="33"/>
      <c r="F12" s="33"/>
      <c r="G12" s="34">
        <f t="shared" si="0"/>
        <v>0</v>
      </c>
    </row>
    <row r="13" spans="1:7" ht="15">
      <c r="A13" s="9">
        <v>12</v>
      </c>
      <c r="B13" s="13" t="s">
        <v>19</v>
      </c>
      <c r="C13" s="9">
        <v>55</v>
      </c>
      <c r="D13" s="15" t="s">
        <v>17</v>
      </c>
      <c r="E13" s="33"/>
      <c r="F13" s="33"/>
      <c r="G13" s="34">
        <f t="shared" si="0"/>
        <v>0</v>
      </c>
    </row>
    <row r="14" spans="1:7" ht="15">
      <c r="A14" s="9">
        <v>15</v>
      </c>
      <c r="B14" s="13" t="s">
        <v>20</v>
      </c>
      <c r="C14" s="9">
        <v>30</v>
      </c>
      <c r="D14" s="15" t="s">
        <v>17</v>
      </c>
      <c r="E14" s="33"/>
      <c r="F14" s="33"/>
      <c r="G14" s="34">
        <f t="shared" si="0"/>
        <v>0</v>
      </c>
    </row>
    <row r="15" spans="1:7" ht="15">
      <c r="A15" s="9">
        <v>16</v>
      </c>
      <c r="B15" s="13" t="s">
        <v>21</v>
      </c>
      <c r="C15" s="9">
        <v>5</v>
      </c>
      <c r="D15" s="15" t="s">
        <v>17</v>
      </c>
      <c r="E15" s="33"/>
      <c r="F15" s="33"/>
      <c r="G15" s="34">
        <f t="shared" si="0"/>
        <v>0</v>
      </c>
    </row>
    <row r="16" spans="1:7" ht="15">
      <c r="A16" s="9">
        <v>17</v>
      </c>
      <c r="B16" s="13" t="s">
        <v>22</v>
      </c>
      <c r="C16" s="9">
        <v>5</v>
      </c>
      <c r="D16" s="15" t="s">
        <v>17</v>
      </c>
      <c r="E16" s="33"/>
      <c r="F16" s="33"/>
      <c r="G16" s="34">
        <f t="shared" si="0"/>
        <v>0</v>
      </c>
    </row>
    <row r="17" spans="1:7" ht="15">
      <c r="A17" s="9">
        <v>20</v>
      </c>
      <c r="B17" s="13" t="s">
        <v>23</v>
      </c>
      <c r="C17" s="9">
        <v>2</v>
      </c>
      <c r="D17" s="15" t="s">
        <v>17</v>
      </c>
      <c r="E17" s="33"/>
      <c r="F17" s="33"/>
      <c r="G17" s="34">
        <f t="shared" si="0"/>
        <v>0</v>
      </c>
    </row>
    <row r="18" spans="1:7" ht="15">
      <c r="A18" s="9">
        <v>21</v>
      </c>
      <c r="B18" s="13" t="s">
        <v>24</v>
      </c>
      <c r="C18" s="9">
        <v>5</v>
      </c>
      <c r="D18" s="15" t="s">
        <v>17</v>
      </c>
      <c r="E18" s="33"/>
      <c r="F18" s="33"/>
      <c r="G18" s="34">
        <f t="shared" si="0"/>
        <v>0</v>
      </c>
    </row>
    <row r="19" spans="1:7" ht="15">
      <c r="A19" s="9">
        <v>23</v>
      </c>
      <c r="B19" s="13" t="s">
        <v>54</v>
      </c>
      <c r="C19" s="9">
        <v>13</v>
      </c>
      <c r="D19" s="15" t="s">
        <v>17</v>
      </c>
      <c r="E19" s="33"/>
      <c r="F19" s="33"/>
      <c r="G19" s="34">
        <f t="shared" si="0"/>
        <v>0</v>
      </c>
    </row>
    <row r="20" spans="1:7" ht="15">
      <c r="A20" s="9">
        <v>25</v>
      </c>
      <c r="B20" s="13" t="s">
        <v>25</v>
      </c>
      <c r="C20" s="9">
        <v>6</v>
      </c>
      <c r="D20" s="15" t="s">
        <v>17</v>
      </c>
      <c r="E20" s="33"/>
      <c r="F20" s="33"/>
      <c r="G20" s="34">
        <f t="shared" si="0"/>
        <v>0</v>
      </c>
    </row>
    <row r="21" spans="1:7" ht="15">
      <c r="A21" s="9">
        <v>29</v>
      </c>
      <c r="B21" s="13" t="s">
        <v>26</v>
      </c>
      <c r="C21" s="9"/>
      <c r="D21" s="9"/>
      <c r="E21" s="33"/>
      <c r="F21" s="33"/>
      <c r="G21" s="34"/>
    </row>
    <row r="22" spans="1:7" ht="15">
      <c r="A22" s="9">
        <v>30</v>
      </c>
      <c r="B22" s="13" t="s">
        <v>27</v>
      </c>
      <c r="C22" s="9">
        <v>26</v>
      </c>
      <c r="D22" s="15" t="s">
        <v>17</v>
      </c>
      <c r="E22" s="33"/>
      <c r="F22" s="33"/>
      <c r="G22" s="34">
        <f t="shared" si="0"/>
        <v>0</v>
      </c>
    </row>
    <row r="23" spans="1:7" ht="15">
      <c r="A23" s="9">
        <v>32</v>
      </c>
      <c r="B23" s="13" t="s">
        <v>28</v>
      </c>
      <c r="C23" s="9">
        <v>1</v>
      </c>
      <c r="D23" s="15" t="s">
        <v>17</v>
      </c>
      <c r="E23" s="33"/>
      <c r="F23" s="33"/>
      <c r="G23" s="34">
        <f t="shared" si="0"/>
        <v>0</v>
      </c>
    </row>
    <row r="24" spans="1:7" ht="15">
      <c r="A24" s="9"/>
      <c r="B24" s="13" t="s">
        <v>29</v>
      </c>
      <c r="C24" s="9"/>
      <c r="D24" s="9"/>
      <c r="E24" s="33"/>
      <c r="F24" s="33"/>
      <c r="G24" s="34"/>
    </row>
    <row r="25" spans="1:7" ht="15">
      <c r="A25" s="9">
        <v>34</v>
      </c>
      <c r="B25" s="13" t="s">
        <v>42</v>
      </c>
      <c r="C25" s="9">
        <v>4</v>
      </c>
      <c r="D25" s="15" t="s">
        <v>17</v>
      </c>
      <c r="E25" s="33"/>
      <c r="F25" s="33"/>
      <c r="G25" s="34">
        <f t="shared" si="0"/>
        <v>0</v>
      </c>
    </row>
    <row r="26" spans="1:7" ht="15">
      <c r="A26" s="9">
        <v>35</v>
      </c>
      <c r="B26" s="13" t="s">
        <v>55</v>
      </c>
      <c r="C26" s="9">
        <v>10</v>
      </c>
      <c r="D26" s="15" t="s">
        <v>17</v>
      </c>
      <c r="E26" s="33"/>
      <c r="F26" s="33"/>
      <c r="G26" s="34">
        <f t="shared" si="0"/>
        <v>0</v>
      </c>
    </row>
    <row r="27" spans="1:7" ht="15">
      <c r="A27" s="9">
        <v>37</v>
      </c>
      <c r="B27" s="13" t="s">
        <v>43</v>
      </c>
      <c r="C27" s="9">
        <v>22</v>
      </c>
      <c r="D27" s="15" t="s">
        <v>17</v>
      </c>
      <c r="E27" s="33"/>
      <c r="F27" s="33"/>
      <c r="G27" s="34">
        <f t="shared" si="0"/>
        <v>0</v>
      </c>
    </row>
    <row r="28" spans="1:7" ht="15">
      <c r="A28" s="9"/>
      <c r="B28" s="13" t="s">
        <v>44</v>
      </c>
      <c r="C28" s="9"/>
      <c r="D28" s="9"/>
      <c r="E28" s="33"/>
      <c r="F28" s="33"/>
      <c r="G28" s="34"/>
    </row>
    <row r="29" spans="1:7" ht="15">
      <c r="A29" s="9">
        <v>38</v>
      </c>
      <c r="B29" s="13" t="s">
        <v>45</v>
      </c>
      <c r="C29" s="9">
        <v>14</v>
      </c>
      <c r="D29" s="15" t="s">
        <v>17</v>
      </c>
      <c r="E29" s="33"/>
      <c r="F29" s="33"/>
      <c r="G29" s="34">
        <f t="shared" si="0"/>
        <v>0</v>
      </c>
    </row>
    <row r="30" spans="1:7" ht="15">
      <c r="A30" s="9">
        <v>40</v>
      </c>
      <c r="B30" s="13" t="s">
        <v>56</v>
      </c>
      <c r="C30" s="9">
        <v>35</v>
      </c>
      <c r="D30" s="15" t="s">
        <v>17</v>
      </c>
      <c r="E30" s="33"/>
      <c r="F30" s="33"/>
      <c r="G30" s="34">
        <f t="shared" si="0"/>
        <v>0</v>
      </c>
    </row>
    <row r="31" spans="1:7" ht="15">
      <c r="A31" s="9">
        <v>41</v>
      </c>
      <c r="B31" s="13" t="s">
        <v>46</v>
      </c>
      <c r="C31" s="9">
        <v>58</v>
      </c>
      <c r="D31" s="15" t="s">
        <v>17</v>
      </c>
      <c r="E31" s="33"/>
      <c r="F31" s="33"/>
      <c r="G31" s="34">
        <f t="shared" si="0"/>
        <v>0</v>
      </c>
    </row>
    <row r="32" spans="1:7" ht="15">
      <c r="A32" s="9">
        <v>42</v>
      </c>
      <c r="B32" s="13" t="s">
        <v>47</v>
      </c>
      <c r="C32" s="9">
        <v>600</v>
      </c>
      <c r="D32" s="15" t="s">
        <v>8</v>
      </c>
      <c r="E32" s="33"/>
      <c r="F32" s="33"/>
      <c r="G32" s="34">
        <f t="shared" si="0"/>
        <v>0</v>
      </c>
    </row>
    <row r="33" spans="1:7" ht="15">
      <c r="A33" s="9">
        <v>43</v>
      </c>
      <c r="B33" s="13" t="s">
        <v>48</v>
      </c>
      <c r="C33" s="9">
        <v>450</v>
      </c>
      <c r="D33" s="15" t="s">
        <v>8</v>
      </c>
      <c r="E33" s="33"/>
      <c r="F33" s="33"/>
      <c r="G33" s="34">
        <f t="shared" si="0"/>
        <v>0</v>
      </c>
    </row>
    <row r="34" spans="1:7" ht="15">
      <c r="A34" s="9"/>
      <c r="B34" s="12"/>
      <c r="C34" s="9"/>
      <c r="D34" s="9"/>
      <c r="E34" s="33"/>
      <c r="F34" s="33"/>
      <c r="G34" s="34"/>
    </row>
    <row r="35" spans="1:7" ht="15.75" thickBot="1">
      <c r="A35" s="10"/>
      <c r="B35" s="14"/>
      <c r="C35" s="10"/>
      <c r="D35" s="10"/>
      <c r="E35" s="35"/>
      <c r="F35" s="35"/>
      <c r="G35" s="36"/>
    </row>
    <row r="36" spans="1:7" ht="19.5" thickBot="1">
      <c r="A36" s="16"/>
      <c r="B36" s="17" t="s">
        <v>30</v>
      </c>
      <c r="C36" s="18"/>
      <c r="D36" s="18"/>
      <c r="E36" s="37"/>
      <c r="F36" s="37"/>
      <c r="G36" s="38">
        <f>SUM(G4:G35)</f>
        <v>0</v>
      </c>
    </row>
    <row r="37" spans="1:7" ht="15.75" thickBot="1">
      <c r="A37" s="20"/>
      <c r="B37" s="24"/>
      <c r="C37" s="49"/>
      <c r="D37" s="49"/>
      <c r="E37" s="49"/>
      <c r="F37" s="49"/>
      <c r="G37" s="50"/>
    </row>
    <row r="38" spans="1:7" ht="18.75">
      <c r="A38" s="8"/>
      <c r="B38" s="11" t="s">
        <v>52</v>
      </c>
      <c r="C38" s="8"/>
      <c r="D38" s="8"/>
      <c r="E38" s="31"/>
      <c r="F38" s="31"/>
      <c r="G38" s="32"/>
    </row>
    <row r="39" spans="1:7" ht="15">
      <c r="A39" s="9">
        <v>44</v>
      </c>
      <c r="B39" s="13" t="s">
        <v>31</v>
      </c>
      <c r="C39" s="9">
        <v>648</v>
      </c>
      <c r="D39" s="15" t="s">
        <v>35</v>
      </c>
      <c r="E39" s="33"/>
      <c r="F39" s="33"/>
      <c r="G39" s="34">
        <f>C39*E39+C39*F39</f>
        <v>0</v>
      </c>
    </row>
    <row r="40" spans="1:7" ht="15">
      <c r="A40" s="9">
        <v>45</v>
      </c>
      <c r="B40" s="13" t="s">
        <v>32</v>
      </c>
      <c r="C40" s="9">
        <v>23</v>
      </c>
      <c r="D40" s="15" t="s">
        <v>35</v>
      </c>
      <c r="E40" s="33"/>
      <c r="F40" s="33"/>
      <c r="G40" s="34">
        <f t="shared" si="0"/>
        <v>0</v>
      </c>
    </row>
    <row r="41" spans="1:7" ht="15">
      <c r="A41" s="9">
        <v>46</v>
      </c>
      <c r="B41" s="13" t="s">
        <v>33</v>
      </c>
      <c r="C41" s="9">
        <v>90</v>
      </c>
      <c r="D41" s="15" t="s">
        <v>35</v>
      </c>
      <c r="E41" s="33"/>
      <c r="F41" s="33"/>
      <c r="G41" s="34">
        <f t="shared" si="0"/>
        <v>0</v>
      </c>
    </row>
    <row r="42" spans="1:7" ht="15.75" thickBot="1">
      <c r="A42" s="10">
        <v>47</v>
      </c>
      <c r="B42" s="25" t="s">
        <v>34</v>
      </c>
      <c r="C42" s="21">
        <v>535</v>
      </c>
      <c r="D42" s="22" t="s">
        <v>35</v>
      </c>
      <c r="E42" s="35"/>
      <c r="F42" s="35"/>
      <c r="G42" s="36">
        <f t="shared" si="0"/>
        <v>0</v>
      </c>
    </row>
    <row r="43" spans="1:7" ht="15.75" customHeight="1" thickBot="1">
      <c r="A43" s="16"/>
      <c r="B43" s="17" t="s">
        <v>30</v>
      </c>
      <c r="C43" s="23"/>
      <c r="D43" s="23"/>
      <c r="E43" s="39"/>
      <c r="F43" s="39"/>
      <c r="G43" s="40">
        <f>SUM(G39:G42)</f>
        <v>0</v>
      </c>
    </row>
    <row r="44" spans="1:7" ht="15.75" thickBot="1">
      <c r="A44" s="26"/>
      <c r="B44" s="27"/>
      <c r="C44" s="26"/>
      <c r="D44" s="26"/>
      <c r="E44" s="41"/>
      <c r="F44" s="41"/>
      <c r="G44" s="42"/>
    </row>
    <row r="45" spans="1:7" ht="18.75">
      <c r="A45" s="19"/>
      <c r="B45" s="28" t="s">
        <v>49</v>
      </c>
      <c r="C45" s="19"/>
      <c r="D45" s="19"/>
      <c r="E45" s="43"/>
      <c r="F45" s="43"/>
      <c r="G45" s="44"/>
    </row>
    <row r="46" spans="1:7" ht="15">
      <c r="A46" s="9">
        <v>48</v>
      </c>
      <c r="B46" s="12" t="s">
        <v>36</v>
      </c>
      <c r="C46" s="9">
        <v>521</v>
      </c>
      <c r="D46" s="15" t="s">
        <v>8</v>
      </c>
      <c r="E46" s="33"/>
      <c r="F46" s="33"/>
      <c r="G46" s="34">
        <f t="shared" si="0"/>
        <v>0</v>
      </c>
    </row>
    <row r="47" spans="1:7" ht="15">
      <c r="A47" s="9"/>
      <c r="B47" s="12"/>
      <c r="C47" s="9"/>
      <c r="D47" s="9"/>
      <c r="E47" s="33"/>
      <c r="F47" s="33"/>
      <c r="G47" s="34"/>
    </row>
    <row r="48" spans="1:7" ht="15.75" thickBot="1">
      <c r="A48" s="21"/>
      <c r="B48" s="29"/>
      <c r="C48" s="10"/>
      <c r="D48" s="10"/>
      <c r="E48" s="35"/>
      <c r="F48" s="35"/>
      <c r="G48" s="36"/>
    </row>
    <row r="49" spans="1:7" ht="19.5" thickBot="1">
      <c r="A49" s="16"/>
      <c r="B49" s="17" t="s">
        <v>30</v>
      </c>
      <c r="C49" s="23"/>
      <c r="D49" s="23"/>
      <c r="E49" s="39"/>
      <c r="F49" s="39"/>
      <c r="G49" s="38">
        <f>G46</f>
        <v>0</v>
      </c>
    </row>
    <row r="50" spans="1:7" ht="15.75" thickBot="1">
      <c r="A50" s="26"/>
      <c r="B50" s="27"/>
      <c r="C50" s="26"/>
      <c r="D50" s="26"/>
      <c r="E50" s="41"/>
      <c r="F50" s="41"/>
      <c r="G50" s="42"/>
    </row>
    <row r="51" spans="1:7" ht="18.75">
      <c r="A51" s="8"/>
      <c r="B51" s="11" t="s">
        <v>37</v>
      </c>
      <c r="C51" s="8"/>
      <c r="D51" s="8"/>
      <c r="E51" s="31"/>
      <c r="F51" s="31"/>
      <c r="G51" s="32"/>
    </row>
    <row r="52" spans="1:7" ht="15">
      <c r="A52" s="9">
        <v>49</v>
      </c>
      <c r="B52" s="13" t="s">
        <v>38</v>
      </c>
      <c r="C52" s="9">
        <v>521</v>
      </c>
      <c r="D52" s="15" t="s">
        <v>8</v>
      </c>
      <c r="E52" s="33"/>
      <c r="F52" s="33"/>
      <c r="G52" s="34">
        <f>C52*F52</f>
        <v>0</v>
      </c>
    </row>
    <row r="53" spans="1:7" ht="15">
      <c r="A53" s="9">
        <v>50</v>
      </c>
      <c r="B53" s="13" t="s">
        <v>39</v>
      </c>
      <c r="C53" s="9">
        <v>1</v>
      </c>
      <c r="D53" s="15" t="s">
        <v>50</v>
      </c>
      <c r="E53" s="33"/>
      <c r="F53" s="33"/>
      <c r="G53" s="34">
        <f>C53*F53</f>
        <v>0</v>
      </c>
    </row>
    <row r="54" spans="1:7" ht="15.75" thickBot="1">
      <c r="A54" s="10">
        <v>51</v>
      </c>
      <c r="B54" s="25" t="s">
        <v>40</v>
      </c>
      <c r="C54" s="10">
        <v>1</v>
      </c>
      <c r="D54" s="30" t="s">
        <v>51</v>
      </c>
      <c r="E54" s="35"/>
      <c r="F54" s="35"/>
      <c r="G54" s="36">
        <f>C54*F54</f>
        <v>0</v>
      </c>
    </row>
    <row r="55" spans="1:7" ht="19.5" thickBot="1">
      <c r="A55" s="16"/>
      <c r="B55" s="17" t="s">
        <v>30</v>
      </c>
      <c r="C55" s="23"/>
      <c r="D55" s="23"/>
      <c r="E55" s="39"/>
      <c r="F55" s="39"/>
      <c r="G55" s="38">
        <f>G52+G53+G54</f>
        <v>0</v>
      </c>
    </row>
    <row r="56" spans="1:7" ht="15.75" thickBot="1">
      <c r="A56" s="26"/>
      <c r="B56" s="27"/>
      <c r="C56" s="26"/>
      <c r="D56" s="26"/>
      <c r="E56" s="41"/>
      <c r="F56" s="41"/>
      <c r="G56" s="42"/>
    </row>
    <row r="57" spans="1:7" ht="19.5" thickBot="1">
      <c r="A57" s="16"/>
      <c r="B57" s="17" t="s">
        <v>41</v>
      </c>
      <c r="C57" s="23"/>
      <c r="D57" s="23"/>
      <c r="E57" s="39"/>
      <c r="F57" s="39"/>
      <c r="G57" s="45">
        <f>G55+G49+G43+G36</f>
        <v>0</v>
      </c>
    </row>
  </sheetData>
  <sheetProtection/>
  <mergeCells count="2">
    <mergeCell ref="A2:G2"/>
    <mergeCell ref="C37:G37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PENTIUM9</dc:creator>
  <cp:keywords/>
  <dc:description/>
  <cp:lastModifiedBy>PENTIUM9</cp:lastModifiedBy>
  <cp:lastPrinted>2017-10-20T12:21:18Z</cp:lastPrinted>
  <dcterms:created xsi:type="dcterms:W3CDTF">2017-10-20T11:07:27Z</dcterms:created>
  <dcterms:modified xsi:type="dcterms:W3CDTF">2018-03-08T11:53:25Z</dcterms:modified>
  <cp:category/>
  <cp:version/>
  <cp:contentType/>
  <cp:contentStatus/>
</cp:coreProperties>
</file>