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50" activeTab="0"/>
  </bookViews>
  <sheets>
    <sheet name="Haškova 6-12 1+1-krajní -slepý " sheetId="1" r:id="rId1"/>
  </sheets>
  <definedNames>
    <definedName name="_xlnm.Print_Titles" localSheetId="0">'Haškova 6-12 1+1-krajní -slepý '!$10:$11</definedName>
  </definedNames>
  <calcPr fullCalcOnLoad="1"/>
</workbook>
</file>

<file path=xl/sharedStrings.xml><?xml version="1.0" encoding="utf-8"?>
<sst xmlns="http://schemas.openxmlformats.org/spreadsheetml/2006/main" count="321" uniqueCount="241">
  <si>
    <t xml:space="preserve">ROZPOČET  </t>
  </si>
  <si>
    <t xml:space="preserve">Objekt:   </t>
  </si>
  <si>
    <t xml:space="preserve">Objednatel:   </t>
  </si>
  <si>
    <t xml:space="preserve">Zhotovitel:   </t>
  </si>
  <si>
    <t xml:space="preserve">Zpracoval: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</si>
  <si>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</si>
  <si>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</si>
  <si>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</si>
  <si>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</si>
  <si>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</si>
  <si>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</si>
  <si>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</si>
  <si>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</si>
  <si>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</si>
  <si>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</si>
  <si>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</si>
  <si>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</si>
  <si>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</si>
  <si>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</si>
  <si>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</si>
  <si>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</si>
  <si>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</si>
  <si>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</si>
  <si>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</si>
  <si>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278231111</t>
  </si>
  <si>
    <t xml:space="preserve">Podezdívka do 2 m2 ze zdiva cihelného pod sprch vaničky nebo jiná zařízení-úprava podkladu   </t>
  </si>
  <si>
    <t>m3</t>
  </si>
  <si>
    <t>342272248</t>
  </si>
  <si>
    <t xml:space="preserve">Příčky tl 75 mm z pórobetonových přesných hladkých příčkovek objemové hmotnosti 500 kg/m3   </t>
  </si>
  <si>
    <t>m2</t>
  </si>
  <si>
    <t>342272323</t>
  </si>
  <si>
    <t xml:space="preserve">Příčky tl 100 mm z pórobetonových přesných hladkých příčkovek objemové hmotnosti 500 kg/m3   </t>
  </si>
  <si>
    <t xml:space="preserve">Úpravy povrchů, podlahy a osazování výplní   </t>
  </si>
  <si>
    <t>611111111</t>
  </si>
  <si>
    <t xml:space="preserve">Vyspravení celoplošné cementovou maltou vnitřních stropů betonových nebo železobetonových   </t>
  </si>
  <si>
    <t>611131121</t>
  </si>
  <si>
    <t xml:space="preserve">Penetrace akrylát-silikonová vnitřních stropů nanášená ručně   </t>
  </si>
  <si>
    <t>611135101</t>
  </si>
  <si>
    <t xml:space="preserve">Hrubá výplň rýh ve stropech maltou jakékoli šířky rýhy   </t>
  </si>
  <si>
    <t>611142001</t>
  </si>
  <si>
    <t xml:space="preserve">Potažení vnitřních stropů sklovláknitým pletivem vtlačeným do tenkovrstvé hmoty   </t>
  </si>
  <si>
    <t>611311131</t>
  </si>
  <si>
    <t xml:space="preserve">Vápenná omítka štuková jednovrstvá vnitřních stropů rovných nanášená ručně   </t>
  </si>
  <si>
    <t>612131121</t>
  </si>
  <si>
    <t xml:space="preserve">Penetrace akrylát-silikonová vnitřních stěn nanášená ručně   </t>
  </si>
  <si>
    <t>612135001</t>
  </si>
  <si>
    <t xml:space="preserve">Vyrovnání podkladu vnitřních stěn maltou vápenocementovou tl do 10 mm   </t>
  </si>
  <si>
    <t>612135101</t>
  </si>
  <si>
    <t xml:space="preserve">Hrubá výplň rýh ve stěnách maltou jakékoli šířky rýhy   </t>
  </si>
  <si>
    <t>612142001</t>
  </si>
  <si>
    <t xml:space="preserve">Potažení vnitřních stěn sklovláknitým pletivem vtlačeným do tenkovrstvé hmoty   </t>
  </si>
  <si>
    <t>612311131</t>
  </si>
  <si>
    <t xml:space="preserve">Vápenná omítka štuková jednovrstvá vnitřních stěn nanášená ručně   </t>
  </si>
  <si>
    <t>612409991</t>
  </si>
  <si>
    <t xml:space="preserve">Začištění omítek kolem oken, dveří, podlah nebo obkladů   </t>
  </si>
  <si>
    <t>m</t>
  </si>
  <si>
    <t>612451231</t>
  </si>
  <si>
    <t xml:space="preserve">drobné zednické opravy, vyzdívky, zazdívky   </t>
  </si>
  <si>
    <t>kpl</t>
  </si>
  <si>
    <t>619991001</t>
  </si>
  <si>
    <t xml:space="preserve">Zakrytí podlah fólií přilepenou lepící páskou   </t>
  </si>
  <si>
    <t>619991021</t>
  </si>
  <si>
    <t xml:space="preserve">Oblepení rámů a keramických soklů lepící páskou   </t>
  </si>
  <si>
    <t>632451431</t>
  </si>
  <si>
    <t xml:space="preserve">Doplnění cementového potěru hlazeného pl do 1 m2 tl do 30 mm hmota pytlovaná směs   </t>
  </si>
  <si>
    <t>641951111</t>
  </si>
  <si>
    <t xml:space="preserve">Osazování dřevěných nebo kovových slepých rámů do 1 m2 na MC   </t>
  </si>
  <si>
    <t>kus</t>
  </si>
  <si>
    <t>553290300</t>
  </si>
  <si>
    <t xml:space="preserve">dvířka na šachtu   </t>
  </si>
  <si>
    <t>642942611</t>
  </si>
  <si>
    <t xml:space="preserve">Osazování zárubní nebo rámů dveřních kovových do 2,5 m2 na montážní pěnu   </t>
  </si>
  <si>
    <t>553311000</t>
  </si>
  <si>
    <t xml:space="preserve">zárubeň ocelová pro běžné zdění H 95 600 L/P   </t>
  </si>
  <si>
    <t>553311020</t>
  </si>
  <si>
    <t xml:space="preserve">zárubeň ocelová pro běžné zdění H 95 700 L/P   </t>
  </si>
  <si>
    <t>553311040</t>
  </si>
  <si>
    <t xml:space="preserve">zárubeň ocelová pro běžné zdění H 95 800 L/P   </t>
  </si>
  <si>
    <t>9</t>
  </si>
  <si>
    <t xml:space="preserve">Ostatní konstrukce a práce-bourání   </t>
  </si>
  <si>
    <t>962031132</t>
  </si>
  <si>
    <t xml:space="preserve">Bourání příček z cihel pálených na MVC tl do 100 mm   </t>
  </si>
  <si>
    <t>962084121</t>
  </si>
  <si>
    <t xml:space="preserve">Bourání příček deskových umakartových  tl do 50 mm   </t>
  </si>
  <si>
    <t>965044121</t>
  </si>
  <si>
    <t xml:space="preserve">Bourání podkladů pod dlažby nebo betonových mazanin s  pletivem   </t>
  </si>
  <si>
    <t>978059541</t>
  </si>
  <si>
    <t xml:space="preserve">Odsekání a odebrání obkladů stěn z vnitřních obkládaček pl přes 1 m2   </t>
  </si>
  <si>
    <t>99</t>
  </si>
  <si>
    <t xml:space="preserve">Přesun hmot   </t>
  </si>
  <si>
    <t>998011001</t>
  </si>
  <si>
    <t xml:space="preserve">Přesun hmot pro budovy zděné v do 6 m   </t>
  </si>
  <si>
    <t>t</t>
  </si>
  <si>
    <t>997</t>
  </si>
  <si>
    <t xml:space="preserve">Přesun sutě   </t>
  </si>
  <si>
    <t>997013211</t>
  </si>
  <si>
    <t xml:space="preserve">Vnitrostaveništní doprava suti a vybouraných hmot pro budovy v do 6 m ručně   </t>
  </si>
  <si>
    <t>997013501</t>
  </si>
  <si>
    <t xml:space="preserve">Odvoz suti na skládku a vybouraných hmot nebo meziskládku do 1 km se složením   </t>
  </si>
  <si>
    <t>997013509</t>
  </si>
  <si>
    <t xml:space="preserve">Příplatek k odvozu suti a vybouraných hmot na skládku ZKD 1 km přes 1 km   </t>
  </si>
  <si>
    <t>997013813</t>
  </si>
  <si>
    <t xml:space="preserve">Poplatek za uložení stavebního odpadu z plastických hmot na skládce (skládkovné)   </t>
  </si>
  <si>
    <t>PSV</t>
  </si>
  <si>
    <t xml:space="preserve">Práce a dodávky PSV   </t>
  </si>
  <si>
    <t>711</t>
  </si>
  <si>
    <t xml:space="preserve">Izolace proti vodě, vlhkosti a plynům   </t>
  </si>
  <si>
    <t>711113125</t>
  </si>
  <si>
    <t xml:space="preserve">Izolace proti zemní vlhkosti na svislé ploše za studena těsnicí hmotou MAPEI, včetně roh. pásek   </t>
  </si>
  <si>
    <t>711199101</t>
  </si>
  <si>
    <t xml:space="preserve">Provedení těsnícího pásu do spoje dilatační nebo styčné spáry podlaha - stěna   </t>
  </si>
  <si>
    <t>SCS.KEBA10085</t>
  </si>
  <si>
    <t xml:space="preserve">mapei  0,085 x 30,0m   </t>
  </si>
  <si>
    <t>998711101</t>
  </si>
  <si>
    <t xml:space="preserve">Přesun hmot tonážní pro izolace proti vodě, vlhkosti a plynům v objektech výšky do 6 m   </t>
  </si>
  <si>
    <t>744</t>
  </si>
  <si>
    <t xml:space="preserve">Elektromontáže - rozvody vodičů měděných   </t>
  </si>
  <si>
    <t>744211113</t>
  </si>
  <si>
    <t xml:space="preserve">Opravy elektro dle požadavku zásuvky, demontáže rozvodů   </t>
  </si>
  <si>
    <t>747</t>
  </si>
  <si>
    <t xml:space="preserve">Elektromontáže - kompletace rozvodů   </t>
  </si>
  <si>
    <t>747131400</t>
  </si>
  <si>
    <t xml:space="preserve">Montáž sporáku, připojení   </t>
  </si>
  <si>
    <t>541120910</t>
  </si>
  <si>
    <t xml:space="preserve">sporák elektrický ES 232 GW   </t>
  </si>
  <si>
    <t>763</t>
  </si>
  <si>
    <t xml:space="preserve">Konstrukce suché výstavby   </t>
  </si>
  <si>
    <t>763131311</t>
  </si>
  <si>
    <t xml:space="preserve">SDK podhled deska 1xA 12,5 bez TI ocel spodní kce   </t>
  </si>
  <si>
    <t>429144140</t>
  </si>
  <si>
    <t xml:space="preserve">Vzduchotechnika zedn úpravy   </t>
  </si>
  <si>
    <t>766</t>
  </si>
  <si>
    <t xml:space="preserve">Konstrukce truhlářské   </t>
  </si>
  <si>
    <t>766660001</t>
  </si>
  <si>
    <t xml:space="preserve">Montáž dveřních křídel otvíravých 1křídlových š do 0,8 m do ocelové zárubně   </t>
  </si>
  <si>
    <t>611600500</t>
  </si>
  <si>
    <t xml:space="preserve">dveře dřevěné vnitřní hladké plné 1křídlové 60x197   </t>
  </si>
  <si>
    <t>611600510</t>
  </si>
  <si>
    <t xml:space="preserve">dveře dřevěné vnitřní 2/3 sklo  1křídlové 80x197   </t>
  </si>
  <si>
    <t xml:space="preserve">dveře dřevěné vnitřní hladké plné 1křídlové 70x197 , klika   </t>
  </si>
  <si>
    <t>766660711</t>
  </si>
  <si>
    <t xml:space="preserve">Montáž dveřních křídel 1křídlových dokování závěsů na universální zárubeň   </t>
  </si>
  <si>
    <t>549136500</t>
  </si>
  <si>
    <t xml:space="preserve">klika hnědá pro klíč 26103   </t>
  </si>
  <si>
    <t>sada</t>
  </si>
  <si>
    <t>766660712</t>
  </si>
  <si>
    <t xml:space="preserve">Oprava vstupních dveří   </t>
  </si>
  <si>
    <t>766812840</t>
  </si>
  <si>
    <t xml:space="preserve">Demontáž kuch linek dřevěných nebo kovových délky do 2,1 m   </t>
  </si>
  <si>
    <t>766825811</t>
  </si>
  <si>
    <t xml:space="preserve">Demontáž truhlářských vestavěných skříní jednokřídlových   </t>
  </si>
  <si>
    <t>998766101</t>
  </si>
  <si>
    <t xml:space="preserve">Přesun hmot tonážní pro konstrukce truhlářské v objektech v do 6 m   </t>
  </si>
  <si>
    <t>771</t>
  </si>
  <si>
    <t xml:space="preserve">Podlahy z dlaždic   </t>
  </si>
  <si>
    <t>597611100</t>
  </si>
  <si>
    <t xml:space="preserve">dlaždice keramické RAKO -  (bílé i barevné) 30*30*0,9 cm I. j.   </t>
  </si>
  <si>
    <t>771575114</t>
  </si>
  <si>
    <t xml:space="preserve">Montáž podlah keramických režných hladkých lepených disperzním lepidlem do 19 ks/m2   </t>
  </si>
  <si>
    <t>771579191</t>
  </si>
  <si>
    <t xml:space="preserve">Příplatek k montáž podlah keramických za plochu do 5 m2   </t>
  </si>
  <si>
    <t>771990112</t>
  </si>
  <si>
    <t xml:space="preserve">Vyrovnání podkladu samonivelační stěrkou tl 4 mm pevnosti 30 Mpa   </t>
  </si>
  <si>
    <t>998771101</t>
  </si>
  <si>
    <t xml:space="preserve">Přesun hmot tonážní pro podlahy z dlaždic v objektech v do 6 m   </t>
  </si>
  <si>
    <t>776</t>
  </si>
  <si>
    <t xml:space="preserve">Podlahy povlakové   </t>
  </si>
  <si>
    <t>776401800</t>
  </si>
  <si>
    <t xml:space="preserve">Odstranění soklíků a lišt pryžových nebo plastových   </t>
  </si>
  <si>
    <t>776421100</t>
  </si>
  <si>
    <t xml:space="preserve">Lepení obvodových soklíků nebo lišt z měkčených plastů   </t>
  </si>
  <si>
    <t>284110030</t>
  </si>
  <si>
    <t xml:space="preserve">lišta speciální soklová PVC 10271, 30 x 30 mm role 50 m   </t>
  </si>
  <si>
    <t>776491112</t>
  </si>
  <si>
    <t xml:space="preserve">Lepení plastové lišty přechodové samolepicí soklíky a lišty   </t>
  </si>
  <si>
    <t>283421600</t>
  </si>
  <si>
    <t xml:space="preserve">Přechodová lišta samolepící   </t>
  </si>
  <si>
    <t>776511000</t>
  </si>
  <si>
    <t xml:space="preserve">Lepení pásů povlakových podlah pryžových   </t>
  </si>
  <si>
    <t>284102450</t>
  </si>
  <si>
    <t xml:space="preserve">krytina podlahová homogenní Dynamik tl 1,7 mm 608 x 608 mm   </t>
  </si>
  <si>
    <t>776511810</t>
  </si>
  <si>
    <t xml:space="preserve">Odstranění povlakových podlah lepených bez podložky   </t>
  </si>
  <si>
    <t>776511820</t>
  </si>
  <si>
    <t xml:space="preserve">Likvidace PVC skládka   </t>
  </si>
  <si>
    <t>776590100</t>
  </si>
  <si>
    <t xml:space="preserve">Úprava podkladu nášlapných ploch odbroušení lepidla, likvidace   </t>
  </si>
  <si>
    <t>776590125</t>
  </si>
  <si>
    <t xml:space="preserve">Úprava podkladu nášlapných ploch stěrkováním vyrovnávacím tmelem   </t>
  </si>
  <si>
    <t>246361100</t>
  </si>
  <si>
    <t xml:space="preserve">Chemos standart 30   </t>
  </si>
  <si>
    <t>bal</t>
  </si>
  <si>
    <t>776590150</t>
  </si>
  <si>
    <t xml:space="preserve">Úprava podkladu nášlapných ploch penetrací   </t>
  </si>
  <si>
    <t>611552200</t>
  </si>
  <si>
    <t xml:space="preserve">penetrace THOMSIT R 760 (á 10 kg)   </t>
  </si>
  <si>
    <t>kg</t>
  </si>
  <si>
    <t>998776101</t>
  </si>
  <si>
    <t xml:space="preserve">Přesun hmot tonážní pro podlahy povlakové v objektech v do 6 m   </t>
  </si>
  <si>
    <t>781</t>
  </si>
  <si>
    <t xml:space="preserve">Dokončovací práce - obklady keramické   </t>
  </si>
  <si>
    <t>781414115</t>
  </si>
  <si>
    <t xml:space="preserve">Montáž obkladaček vnitřních pórovinových pravoúhlých do 50 ks/m2 lepených flexibilním lepidlem   </t>
  </si>
  <si>
    <t>597612550</t>
  </si>
  <si>
    <t xml:space="preserve">obkladačky keramické RAKO   </t>
  </si>
  <si>
    <t>781419191</t>
  </si>
  <si>
    <t xml:space="preserve">Příplatek k montáži obkladů vnitřních pórovinových za plochu do 10 m2   </t>
  </si>
  <si>
    <t>781419297</t>
  </si>
  <si>
    <t xml:space="preserve">Příplatek k montáži obkladů vnitřních z dekorů pórovinových za spárování silikonem   </t>
  </si>
  <si>
    <t>781494111</t>
  </si>
  <si>
    <t xml:space="preserve">Plastové profily rohové lepené flexibilním lepidlem   </t>
  </si>
  <si>
    <t>781495142</t>
  </si>
  <si>
    <t xml:space="preserve">Průnik obkladem kruhový do DN 90   </t>
  </si>
  <si>
    <t>781495185</t>
  </si>
  <si>
    <t xml:space="preserve">Řezání rovné keramických obkládaček   </t>
  </si>
  <si>
    <t>998781101</t>
  </si>
  <si>
    <t xml:space="preserve">Přesun hmot tonážní pro obklady keramické v objektech v do 6 m   </t>
  </si>
  <si>
    <t>783</t>
  </si>
  <si>
    <t xml:space="preserve">Dokončovací práce - nátěry   </t>
  </si>
  <si>
    <t>783121111</t>
  </si>
  <si>
    <t xml:space="preserve">Nátěry syntetické zárubní  1x základní, 1x email /zárubně/   </t>
  </si>
  <si>
    <t>783601813</t>
  </si>
  <si>
    <t xml:space="preserve">Odstranění nátěrů  a zárubní oškrabáním s obroušením   </t>
  </si>
  <si>
    <t>783621113</t>
  </si>
  <si>
    <t xml:space="preserve">Folie na dveře vstupní   </t>
  </si>
  <si>
    <t>784</t>
  </si>
  <si>
    <t xml:space="preserve">Dokončovací práce - malby   </t>
  </si>
  <si>
    <t>784121001</t>
  </si>
  <si>
    <t xml:space="preserve">Oškrabání malby v mísnostech výšky do 3,80 m   </t>
  </si>
  <si>
    <t>784181121</t>
  </si>
  <si>
    <t xml:space="preserve">Hloubková jednonásobná bezbarvá penetrace podkladu v místnostech výšky do 3,80 m   </t>
  </si>
  <si>
    <t>784211131</t>
  </si>
  <si>
    <t xml:space="preserve">Dvojnásobné bílé malby ze směsí za mokra minimálně otěruvzdorných v místnostech do 3,80 m   </t>
  </si>
  <si>
    <t>Stavba:   Haškova 6-12, ZR-krajní byt 1+1</t>
  </si>
  <si>
    <t xml:space="preserve">Datum:   </t>
  </si>
  <si>
    <t>%</t>
  </si>
  <si>
    <t>SOUČET</t>
  </si>
  <si>
    <t>GZS</t>
  </si>
  <si>
    <t>CELKEM bez DPH</t>
  </si>
  <si>
    <t>Město Žďár nad Sázavou</t>
  </si>
  <si>
    <t>HAŠKOVA 8/16, ZR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</si>
</sst>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</numFmts>
  <fonts count="5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0"/>
      <color indexed="12"/>
      <name val="Arial CE"/>
      <family val="0"/>
    </font>
    <font>
      <b/>
      <sz val="11"/>
      <name val="Arial CE"/>
      <family val="0"/>
    </font>
    <font>
      <b/>
      <sz val="11"/>
      <name val="MS Sans Serif"/>
      <family val="0"/>
    </font>
    <font>
      <sz val="11"/>
      <name val="MS Sans Serif"/>
      <family val="0"/>
    </font>
    <font>
      <b/>
      <sz val="12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66" fontId="6" fillId="34" borderId="0" xfId="0" applyNumberFormat="1" applyFont="1" applyFill="1" applyAlignment="1" applyProtection="1">
      <alignment horizontal="right" vertical="top"/>
      <protection/>
    </xf>
    <xf numFmtId="0" fontId="6" fillId="34" borderId="0" xfId="0" applyFont="1" applyFill="1" applyAlignment="1" applyProtection="1">
      <alignment horizontal="left"/>
      <protection/>
    </xf>
    <xf numFmtId="37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166" fontId="9" fillId="0" borderId="11" xfId="0" applyNumberFormat="1" applyFont="1" applyBorder="1" applyAlignment="1">
      <alignment horizontal="right"/>
    </xf>
    <xf numFmtId="39" fontId="9" fillId="0" borderId="11" xfId="0" applyNumberFormat="1" applyFont="1" applyBorder="1" applyAlignment="1">
      <alignment horizontal="right"/>
    </xf>
    <xf numFmtId="37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66" fontId="5" fillId="0" borderId="11" xfId="0" applyNumberFormat="1" applyFont="1" applyBorder="1" applyAlignment="1">
      <alignment horizontal="right"/>
    </xf>
    <xf numFmtId="39" fontId="5" fillId="34" borderId="11" xfId="0" applyNumberFormat="1" applyFont="1" applyFill="1" applyBorder="1" applyAlignment="1">
      <alignment horizontal="right"/>
    </xf>
    <xf numFmtId="39" fontId="5" fillId="0" borderId="11" xfId="0" applyNumberFormat="1" applyFont="1" applyBorder="1" applyAlignment="1">
      <alignment horizontal="right"/>
    </xf>
    <xf numFmtId="37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66" fontId="10" fillId="0" borderId="11" xfId="0" applyNumberFormat="1" applyFont="1" applyBorder="1" applyAlignment="1">
      <alignment horizontal="right"/>
    </xf>
    <xf numFmtId="37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166" fontId="11" fillId="0" borderId="11" xfId="0" applyNumberFormat="1" applyFont="1" applyBorder="1" applyAlignment="1">
      <alignment horizontal="right"/>
    </xf>
    <xf numFmtId="39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166" fontId="12" fillId="0" borderId="11" xfId="0" applyNumberFormat="1" applyFont="1" applyBorder="1" applyAlignment="1">
      <alignment horizontal="right"/>
    </xf>
    <xf numFmtId="39" fontId="12" fillId="0" borderId="11" xfId="0" applyNumberFormat="1" applyFont="1" applyBorder="1" applyAlignment="1">
      <alignment horizontal="right"/>
    </xf>
    <xf numFmtId="39" fontId="13" fillId="0" borderId="11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6" fontId="0" fillId="0" borderId="11" xfId="0" applyNumberFormat="1" applyBorder="1" applyAlignment="1">
      <alignment horizontal="right" vertical="top"/>
    </xf>
    <xf numFmtId="39" fontId="0" fillId="0" borderId="11" xfId="0" applyNumberFormat="1" applyBorder="1" applyAlignment="1">
      <alignment horizontal="right" vertical="top"/>
    </xf>
    <xf numFmtId="0" fontId="12" fillId="35" borderId="11" xfId="0" applyFont="1" applyFill="1" applyBorder="1" applyAlignment="1">
      <alignment horizontal="left" wrapText="1"/>
    </xf>
    <xf numFmtId="166" fontId="12" fillId="35" borderId="11" xfId="0" applyNumberFormat="1" applyFont="1" applyFill="1" applyBorder="1" applyAlignment="1">
      <alignment horizontal="right"/>
    </xf>
    <xf numFmtId="39" fontId="12" fillId="35" borderId="11" xfId="0" applyNumberFormat="1" applyFont="1" applyFill="1" applyBorder="1" applyAlignment="1">
      <alignment horizontal="right"/>
    </xf>
    <xf numFmtId="39" fontId="15" fillId="35" borderId="11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showGridLines="0" tabSelected="1" zoomScalePageLayoutView="0" workbookViewId="0" topLeftCell="A1">
      <selection activeCell="C5" sqref="C5"/>
    </sheetView>
  </sheetViews>
  <sheetFormatPr defaultColWidth="10.5" defaultRowHeight="12" customHeight="1"/>
  <cols>
    <col min="1" max="1" width="6.16015625" style="2" customWidth="1"/>
    <col min="2" max="2" width="15.5" style="3" customWidth="1"/>
    <col min="3" max="3" width="54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8" width="13.33203125" style="4" customWidth="1"/>
    <col min="9" max="16384" width="10.5" style="1" customWidth="1"/>
  </cols>
  <sheetData>
    <row r="1" spans="1:8" s="6" customFormat="1" ht="27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s="6" customFormat="1" ht="12.75" customHeight="1">
      <c r="A2" s="7" t="s">
        <v>233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</v>
      </c>
      <c r="B3" s="7"/>
      <c r="C3" s="7" t="s">
        <v>240</v>
      </c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2"/>
      <c r="F5" s="13"/>
      <c r="G5" s="13"/>
      <c r="H5" s="14"/>
    </row>
    <row r="6" spans="1:8" s="6" customFormat="1" ht="12.75" customHeight="1">
      <c r="A6" s="15" t="s">
        <v>2</v>
      </c>
      <c r="B6" s="15"/>
      <c r="C6" s="15" t="s">
        <v>239</v>
      </c>
      <c r="D6" s="15"/>
      <c r="E6" s="15"/>
      <c r="F6" s="15"/>
      <c r="G6" s="15"/>
      <c r="H6" s="15"/>
    </row>
    <row r="7" spans="1:8" s="6" customFormat="1" ht="12.75" customHeight="1">
      <c r="A7" s="15" t="s">
        <v>3</v>
      </c>
      <c r="B7" s="15"/>
      <c r="C7" s="28"/>
      <c r="D7" s="15"/>
      <c r="E7" s="15"/>
      <c r="F7" s="15"/>
      <c r="G7" s="15" t="s">
        <v>4</v>
      </c>
      <c r="H7" s="28"/>
    </row>
    <row r="8" spans="1:8" s="6" customFormat="1" ht="12.75" customHeight="1">
      <c r="A8" s="15"/>
      <c r="B8" s="16"/>
      <c r="C8" s="16"/>
      <c r="D8" s="16"/>
      <c r="E8" s="17"/>
      <c r="F8" s="18"/>
      <c r="G8" s="15" t="s">
        <v>234</v>
      </c>
      <c r="H8" s="27"/>
    </row>
    <row r="9" spans="1:8" s="6" customFormat="1" ht="6.75" customHeight="1">
      <c r="A9" s="19"/>
      <c r="B9" s="19"/>
      <c r="C9" s="19"/>
      <c r="D9" s="19"/>
      <c r="E9" s="19"/>
      <c r="F9" s="19"/>
      <c r="G9" s="19"/>
      <c r="H9" s="19"/>
    </row>
    <row r="10" spans="1:8" s="6" customFormat="1" ht="28.5" customHeight="1">
      <c r="A10" s="20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1:8" s="6" customFormat="1" ht="12.75" customHeight="1" hidden="1">
      <c r="A11" s="20" t="s">
        <v>13</v>
      </c>
      <c r="B11" s="20" t="s">
        <v>14</v>
      </c>
      <c r="C11" s="20" t="s">
        <v>15</v>
      </c>
      <c r="D11" s="20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</row>
    <row r="12" spans="1:8" s="6" customFormat="1" ht="24.75" customHeight="1">
      <c r="A12" s="21"/>
      <c r="B12" s="22" t="s">
        <v>21</v>
      </c>
      <c r="C12" s="22" t="s">
        <v>22</v>
      </c>
      <c r="D12" s="22"/>
      <c r="E12" s="23"/>
      <c r="F12" s="24"/>
      <c r="G12" s="24"/>
      <c r="H12" s="23">
        <v>3.51962244</v>
      </c>
    </row>
    <row r="13" spans="1:8" s="6" customFormat="1" ht="12.75">
      <c r="A13" s="29"/>
      <c r="B13" s="30" t="s">
        <v>15</v>
      </c>
      <c r="C13" s="30" t="s">
        <v>23</v>
      </c>
      <c r="D13" s="30"/>
      <c r="E13" s="31"/>
      <c r="F13" s="32"/>
      <c r="G13" s="32"/>
      <c r="H13" s="31">
        <v>1.53233852</v>
      </c>
    </row>
    <row r="14" spans="1:8" s="6" customFormat="1" ht="24" customHeight="1">
      <c r="A14" s="33">
        <v>1</v>
      </c>
      <c r="B14" s="34" t="s">
        <v>24</v>
      </c>
      <c r="C14" s="34" t="s">
        <v>25</v>
      </c>
      <c r="D14" s="34" t="s">
        <v>26</v>
      </c>
      <c r="E14" s="35">
        <v>0.096</v>
      </c>
      <c r="F14" s="36"/>
      <c r="G14" s="37">
        <f>E14*F14</f>
        <v>0</v>
      </c>
      <c r="H14" s="35">
        <v>0.20555232</v>
      </c>
    </row>
    <row r="15" spans="1:8" s="6" customFormat="1" ht="24" customHeight="1">
      <c r="A15" s="33">
        <v>2</v>
      </c>
      <c r="B15" s="34" t="s">
        <v>27</v>
      </c>
      <c r="C15" s="34" t="s">
        <v>28</v>
      </c>
      <c r="D15" s="34" t="s">
        <v>29</v>
      </c>
      <c r="E15" s="35">
        <v>15.95</v>
      </c>
      <c r="F15" s="36"/>
      <c r="G15" s="37">
        <f>E15*F15</f>
        <v>0</v>
      </c>
      <c r="H15" s="35">
        <v>0.8321115</v>
      </c>
    </row>
    <row r="16" spans="1:8" s="6" customFormat="1" ht="24" customHeight="1">
      <c r="A16" s="33">
        <v>3</v>
      </c>
      <c r="B16" s="34" t="s">
        <v>30</v>
      </c>
      <c r="C16" s="34" t="s">
        <v>31</v>
      </c>
      <c r="D16" s="34" t="s">
        <v>29</v>
      </c>
      <c r="E16" s="35">
        <v>7.085</v>
      </c>
      <c r="F16" s="36"/>
      <c r="G16" s="37">
        <f>E16*F16</f>
        <v>0</v>
      </c>
      <c r="H16" s="35">
        <v>0.4946747</v>
      </c>
    </row>
    <row r="17" spans="1:8" s="6" customFormat="1" ht="12.75">
      <c r="A17" s="29"/>
      <c r="B17" s="30" t="s">
        <v>18</v>
      </c>
      <c r="C17" s="30" t="s">
        <v>32</v>
      </c>
      <c r="D17" s="30"/>
      <c r="E17" s="31"/>
      <c r="F17" s="32"/>
      <c r="G17" s="32"/>
      <c r="H17" s="31">
        <v>1.98728392</v>
      </c>
    </row>
    <row r="18" spans="1:8" s="6" customFormat="1" ht="24" customHeight="1">
      <c r="A18" s="33">
        <v>4</v>
      </c>
      <c r="B18" s="34" t="s">
        <v>33</v>
      </c>
      <c r="C18" s="34" t="s">
        <v>34</v>
      </c>
      <c r="D18" s="34" t="s">
        <v>29</v>
      </c>
      <c r="E18" s="35">
        <v>3</v>
      </c>
      <c r="F18" s="36"/>
      <c r="G18" s="37">
        <f aca="true" t="shared" si="0" ref="G18:G38">E18*F18</f>
        <v>0</v>
      </c>
      <c r="H18" s="35">
        <v>0.0189</v>
      </c>
    </row>
    <row r="19" spans="1:8" s="6" customFormat="1" ht="24" customHeight="1">
      <c r="A19" s="33">
        <v>5</v>
      </c>
      <c r="B19" s="34" t="s">
        <v>35</v>
      </c>
      <c r="C19" s="34" t="s">
        <v>36</v>
      </c>
      <c r="D19" s="34" t="s">
        <v>29</v>
      </c>
      <c r="E19" s="35">
        <v>37.555</v>
      </c>
      <c r="F19" s="36"/>
      <c r="G19" s="37">
        <f t="shared" si="0"/>
        <v>0</v>
      </c>
      <c r="H19" s="35">
        <v>0.01765085</v>
      </c>
    </row>
    <row r="20" spans="1:8" s="6" customFormat="1" ht="13.5" customHeight="1">
      <c r="A20" s="33">
        <v>6</v>
      </c>
      <c r="B20" s="34" t="s">
        <v>37</v>
      </c>
      <c r="C20" s="34" t="s">
        <v>38</v>
      </c>
      <c r="D20" s="34" t="s">
        <v>29</v>
      </c>
      <c r="E20" s="35">
        <v>2.5</v>
      </c>
      <c r="F20" s="36"/>
      <c r="G20" s="37">
        <f t="shared" si="0"/>
        <v>0</v>
      </c>
      <c r="H20" s="35">
        <v>0.1</v>
      </c>
    </row>
    <row r="21" spans="1:8" s="6" customFormat="1" ht="24" customHeight="1">
      <c r="A21" s="33">
        <v>7</v>
      </c>
      <c r="B21" s="34" t="s">
        <v>39</v>
      </c>
      <c r="C21" s="34" t="s">
        <v>40</v>
      </c>
      <c r="D21" s="34" t="s">
        <v>29</v>
      </c>
      <c r="E21" s="35">
        <v>37.555</v>
      </c>
      <c r="F21" s="36"/>
      <c r="G21" s="37">
        <f t="shared" si="0"/>
        <v>0</v>
      </c>
      <c r="H21" s="35">
        <v>0.18364395</v>
      </c>
    </row>
    <row r="22" spans="1:8" s="6" customFormat="1" ht="24" customHeight="1">
      <c r="A22" s="33">
        <v>8</v>
      </c>
      <c r="B22" s="34" t="s">
        <v>41</v>
      </c>
      <c r="C22" s="34" t="s">
        <v>42</v>
      </c>
      <c r="D22" s="34" t="s">
        <v>29</v>
      </c>
      <c r="E22" s="35">
        <v>37.555</v>
      </c>
      <c r="F22" s="36"/>
      <c r="G22" s="37">
        <f t="shared" si="0"/>
        <v>0</v>
      </c>
      <c r="H22" s="35">
        <v>0.112665</v>
      </c>
    </row>
    <row r="23" spans="1:8" s="6" customFormat="1" ht="13.5" customHeight="1">
      <c r="A23" s="33">
        <v>9</v>
      </c>
      <c r="B23" s="34" t="s">
        <v>43</v>
      </c>
      <c r="C23" s="34" t="s">
        <v>44</v>
      </c>
      <c r="D23" s="34" t="s">
        <v>29</v>
      </c>
      <c r="E23" s="35">
        <v>118.756</v>
      </c>
      <c r="F23" s="36"/>
      <c r="G23" s="37">
        <f t="shared" si="0"/>
        <v>0</v>
      </c>
      <c r="H23" s="35">
        <v>0.05581532</v>
      </c>
    </row>
    <row r="24" spans="1:8" s="6" customFormat="1" ht="24" customHeight="1">
      <c r="A24" s="33">
        <v>10</v>
      </c>
      <c r="B24" s="34" t="s">
        <v>45</v>
      </c>
      <c r="C24" s="34" t="s">
        <v>46</v>
      </c>
      <c r="D24" s="34" t="s">
        <v>29</v>
      </c>
      <c r="E24" s="35">
        <v>12</v>
      </c>
      <c r="F24" s="36"/>
      <c r="G24" s="37">
        <f t="shared" si="0"/>
        <v>0</v>
      </c>
      <c r="H24" s="35">
        <v>0.24576</v>
      </c>
    </row>
    <row r="25" spans="1:8" s="6" customFormat="1" ht="13.5" customHeight="1">
      <c r="A25" s="33">
        <v>11</v>
      </c>
      <c r="B25" s="34" t="s">
        <v>47</v>
      </c>
      <c r="C25" s="34" t="s">
        <v>48</v>
      </c>
      <c r="D25" s="34" t="s">
        <v>29</v>
      </c>
      <c r="E25" s="35">
        <v>5.5</v>
      </c>
      <c r="F25" s="36"/>
      <c r="G25" s="37">
        <f t="shared" si="0"/>
        <v>0</v>
      </c>
      <c r="H25" s="35">
        <v>0.22</v>
      </c>
    </row>
    <row r="26" spans="1:8" s="6" customFormat="1" ht="24" customHeight="1">
      <c r="A26" s="33">
        <v>12</v>
      </c>
      <c r="B26" s="34" t="s">
        <v>49</v>
      </c>
      <c r="C26" s="34" t="s">
        <v>50</v>
      </c>
      <c r="D26" s="34" t="s">
        <v>29</v>
      </c>
      <c r="E26" s="35">
        <v>59.01</v>
      </c>
      <c r="F26" s="36"/>
      <c r="G26" s="37">
        <f t="shared" si="0"/>
        <v>0</v>
      </c>
      <c r="H26" s="35">
        <v>0.2885589</v>
      </c>
    </row>
    <row r="27" spans="1:8" s="6" customFormat="1" ht="24" customHeight="1">
      <c r="A27" s="33">
        <v>13</v>
      </c>
      <c r="B27" s="34" t="s">
        <v>51</v>
      </c>
      <c r="C27" s="34" t="s">
        <v>52</v>
      </c>
      <c r="D27" s="34" t="s">
        <v>29</v>
      </c>
      <c r="E27" s="35">
        <v>118.756</v>
      </c>
      <c r="F27" s="36"/>
      <c r="G27" s="37">
        <f t="shared" si="0"/>
        <v>0</v>
      </c>
      <c r="H27" s="35">
        <v>0.356268</v>
      </c>
    </row>
    <row r="28" spans="1:8" s="6" customFormat="1" ht="13.5" customHeight="1">
      <c r="A28" s="33">
        <v>14</v>
      </c>
      <c r="B28" s="34" t="s">
        <v>53</v>
      </c>
      <c r="C28" s="34" t="s">
        <v>54</v>
      </c>
      <c r="D28" s="34" t="s">
        <v>55</v>
      </c>
      <c r="E28" s="35">
        <v>12.35</v>
      </c>
      <c r="F28" s="36"/>
      <c r="G28" s="37">
        <f t="shared" si="0"/>
        <v>0</v>
      </c>
      <c r="H28" s="35">
        <v>0.0532285</v>
      </c>
    </row>
    <row r="29" spans="1:8" s="6" customFormat="1" ht="13.5" customHeight="1">
      <c r="A29" s="33">
        <v>15</v>
      </c>
      <c r="B29" s="34" t="s">
        <v>56</v>
      </c>
      <c r="C29" s="34" t="s">
        <v>57</v>
      </c>
      <c r="D29" s="34" t="s">
        <v>58</v>
      </c>
      <c r="E29" s="35">
        <v>1</v>
      </c>
      <c r="F29" s="36"/>
      <c r="G29" s="37">
        <f t="shared" si="0"/>
        <v>0</v>
      </c>
      <c r="H29" s="35">
        <v>0.01162</v>
      </c>
    </row>
    <row r="30" spans="1:8" s="6" customFormat="1" ht="13.5" customHeight="1">
      <c r="A30" s="33">
        <v>16</v>
      </c>
      <c r="B30" s="34" t="s">
        <v>59</v>
      </c>
      <c r="C30" s="34" t="s">
        <v>60</v>
      </c>
      <c r="D30" s="34" t="s">
        <v>29</v>
      </c>
      <c r="E30" s="35">
        <v>37.625</v>
      </c>
      <c r="F30" s="36"/>
      <c r="G30" s="37">
        <f t="shared" si="0"/>
        <v>0</v>
      </c>
      <c r="H30" s="35">
        <v>0.004515</v>
      </c>
    </row>
    <row r="31" spans="1:8" s="6" customFormat="1" ht="13.5" customHeight="1">
      <c r="A31" s="33">
        <v>17</v>
      </c>
      <c r="B31" s="34" t="s">
        <v>61</v>
      </c>
      <c r="C31" s="34" t="s">
        <v>62</v>
      </c>
      <c r="D31" s="34" t="s">
        <v>55</v>
      </c>
      <c r="E31" s="35">
        <v>10</v>
      </c>
      <c r="F31" s="36"/>
      <c r="G31" s="37">
        <f t="shared" si="0"/>
        <v>0</v>
      </c>
      <c r="H31" s="35">
        <v>0</v>
      </c>
    </row>
    <row r="32" spans="1:8" s="6" customFormat="1" ht="24" customHeight="1">
      <c r="A32" s="33">
        <v>18</v>
      </c>
      <c r="B32" s="34" t="s">
        <v>63</v>
      </c>
      <c r="C32" s="34" t="s">
        <v>64</v>
      </c>
      <c r="D32" s="34" t="s">
        <v>29</v>
      </c>
      <c r="E32" s="35">
        <v>3.82</v>
      </c>
      <c r="F32" s="36"/>
      <c r="G32" s="37">
        <f t="shared" si="0"/>
        <v>0</v>
      </c>
      <c r="H32" s="35">
        <v>0.2716784</v>
      </c>
    </row>
    <row r="33" spans="1:8" s="6" customFormat="1" ht="24" customHeight="1">
      <c r="A33" s="33">
        <v>19</v>
      </c>
      <c r="B33" s="34" t="s">
        <v>65</v>
      </c>
      <c r="C33" s="34" t="s">
        <v>66</v>
      </c>
      <c r="D33" s="34" t="s">
        <v>67</v>
      </c>
      <c r="E33" s="35">
        <v>1</v>
      </c>
      <c r="F33" s="36"/>
      <c r="G33" s="37">
        <f t="shared" si="0"/>
        <v>0</v>
      </c>
      <c r="H33" s="35">
        <v>0.01404</v>
      </c>
    </row>
    <row r="34" spans="1:8" s="6" customFormat="1" ht="13.5" customHeight="1">
      <c r="A34" s="38">
        <v>20</v>
      </c>
      <c r="B34" s="39" t="s">
        <v>68</v>
      </c>
      <c r="C34" s="39" t="s">
        <v>69</v>
      </c>
      <c r="D34" s="39" t="s">
        <v>67</v>
      </c>
      <c r="E34" s="40">
        <v>1</v>
      </c>
      <c r="F34" s="36"/>
      <c r="G34" s="37">
        <f t="shared" si="0"/>
        <v>0</v>
      </c>
      <c r="H34" s="40">
        <v>0.0003</v>
      </c>
    </row>
    <row r="35" spans="1:8" s="6" customFormat="1" ht="24" customHeight="1">
      <c r="A35" s="33">
        <v>21</v>
      </c>
      <c r="B35" s="34" t="s">
        <v>70</v>
      </c>
      <c r="C35" s="34" t="s">
        <v>71</v>
      </c>
      <c r="D35" s="34" t="s">
        <v>67</v>
      </c>
      <c r="E35" s="35">
        <v>3</v>
      </c>
      <c r="F35" s="36"/>
      <c r="G35" s="37">
        <f t="shared" si="0"/>
        <v>0</v>
      </c>
      <c r="H35" s="35">
        <v>0.00144</v>
      </c>
    </row>
    <row r="36" spans="1:8" s="6" customFormat="1" ht="13.5" customHeight="1">
      <c r="A36" s="38">
        <v>22</v>
      </c>
      <c r="B36" s="39" t="s">
        <v>72</v>
      </c>
      <c r="C36" s="39" t="s">
        <v>73</v>
      </c>
      <c r="D36" s="39" t="s">
        <v>67</v>
      </c>
      <c r="E36" s="40">
        <v>1</v>
      </c>
      <c r="F36" s="36"/>
      <c r="G36" s="37">
        <f t="shared" si="0"/>
        <v>0</v>
      </c>
      <c r="H36" s="40">
        <v>0.0102</v>
      </c>
    </row>
    <row r="37" spans="1:8" s="6" customFormat="1" ht="13.5" customHeight="1">
      <c r="A37" s="38">
        <v>23</v>
      </c>
      <c r="B37" s="39" t="s">
        <v>74</v>
      </c>
      <c r="C37" s="39" t="s">
        <v>75</v>
      </c>
      <c r="D37" s="39" t="s">
        <v>67</v>
      </c>
      <c r="E37" s="40">
        <v>1</v>
      </c>
      <c r="F37" s="36"/>
      <c r="G37" s="37">
        <f t="shared" si="0"/>
        <v>0</v>
      </c>
      <c r="H37" s="40">
        <v>0.0104</v>
      </c>
    </row>
    <row r="38" spans="1:8" s="6" customFormat="1" ht="13.5" customHeight="1">
      <c r="A38" s="38">
        <v>24</v>
      </c>
      <c r="B38" s="39" t="s">
        <v>76</v>
      </c>
      <c r="C38" s="39" t="s">
        <v>77</v>
      </c>
      <c r="D38" s="39" t="s">
        <v>67</v>
      </c>
      <c r="E38" s="40">
        <v>1</v>
      </c>
      <c r="F38" s="36"/>
      <c r="G38" s="37">
        <f t="shared" si="0"/>
        <v>0</v>
      </c>
      <c r="H38" s="40">
        <v>0.0106</v>
      </c>
    </row>
    <row r="39" spans="1:8" s="6" customFormat="1" ht="12.75">
      <c r="A39" s="29"/>
      <c r="B39" s="30" t="s">
        <v>78</v>
      </c>
      <c r="C39" s="30" t="s">
        <v>79</v>
      </c>
      <c r="D39" s="30"/>
      <c r="E39" s="31"/>
      <c r="F39" s="32"/>
      <c r="G39" s="32"/>
      <c r="H39" s="31">
        <v>0</v>
      </c>
    </row>
    <row r="40" spans="1:8" s="6" customFormat="1" ht="13.5" customHeight="1">
      <c r="A40" s="33">
        <v>25</v>
      </c>
      <c r="B40" s="34" t="s">
        <v>80</v>
      </c>
      <c r="C40" s="34" t="s">
        <v>81</v>
      </c>
      <c r="D40" s="34" t="s">
        <v>29</v>
      </c>
      <c r="E40" s="35">
        <v>2.6</v>
      </c>
      <c r="F40" s="36"/>
      <c r="G40" s="37">
        <f>E40*F40</f>
        <v>0</v>
      </c>
      <c r="H40" s="35">
        <v>0</v>
      </c>
    </row>
    <row r="41" spans="1:8" s="6" customFormat="1" ht="13.5" customHeight="1">
      <c r="A41" s="33">
        <v>26</v>
      </c>
      <c r="B41" s="34" t="s">
        <v>82</v>
      </c>
      <c r="C41" s="34" t="s">
        <v>83</v>
      </c>
      <c r="D41" s="34" t="s">
        <v>29</v>
      </c>
      <c r="E41" s="35">
        <v>25.09</v>
      </c>
      <c r="F41" s="36"/>
      <c r="G41" s="37">
        <f>E41*F41</f>
        <v>0</v>
      </c>
      <c r="H41" s="35">
        <v>0</v>
      </c>
    </row>
    <row r="42" spans="1:8" s="6" customFormat="1" ht="24" customHeight="1">
      <c r="A42" s="33">
        <v>27</v>
      </c>
      <c r="B42" s="34" t="s">
        <v>84</v>
      </c>
      <c r="C42" s="34" t="s">
        <v>85</v>
      </c>
      <c r="D42" s="34" t="s">
        <v>29</v>
      </c>
      <c r="E42" s="35">
        <v>2</v>
      </c>
      <c r="F42" s="36"/>
      <c r="G42" s="37">
        <f>E42*F42</f>
        <v>0</v>
      </c>
      <c r="H42" s="35">
        <v>0</v>
      </c>
    </row>
    <row r="43" spans="1:8" s="6" customFormat="1" ht="24" customHeight="1">
      <c r="A43" s="33">
        <v>28</v>
      </c>
      <c r="B43" s="34" t="s">
        <v>86</v>
      </c>
      <c r="C43" s="34" t="s">
        <v>87</v>
      </c>
      <c r="D43" s="34" t="s">
        <v>29</v>
      </c>
      <c r="E43" s="35">
        <v>7.5</v>
      </c>
      <c r="F43" s="36"/>
      <c r="G43" s="37">
        <f>E43*F43</f>
        <v>0</v>
      </c>
      <c r="H43" s="35">
        <v>0</v>
      </c>
    </row>
    <row r="44" spans="1:8" s="6" customFormat="1" ht="12.75">
      <c r="A44" s="41"/>
      <c r="B44" s="42" t="s">
        <v>88</v>
      </c>
      <c r="C44" s="42" t="s">
        <v>89</v>
      </c>
      <c r="D44" s="42"/>
      <c r="E44" s="43"/>
      <c r="F44" s="44"/>
      <c r="G44" s="32"/>
      <c r="H44" s="43">
        <v>0</v>
      </c>
    </row>
    <row r="45" spans="1:8" s="6" customFormat="1" ht="13.5" customHeight="1">
      <c r="A45" s="33">
        <v>29</v>
      </c>
      <c r="B45" s="34" t="s">
        <v>90</v>
      </c>
      <c r="C45" s="34" t="s">
        <v>91</v>
      </c>
      <c r="D45" s="34" t="s">
        <v>92</v>
      </c>
      <c r="E45" s="35">
        <v>3.52</v>
      </c>
      <c r="F45" s="36"/>
      <c r="G45" s="37">
        <f>E45*F45</f>
        <v>0</v>
      </c>
      <c r="H45" s="35">
        <v>0</v>
      </c>
    </row>
    <row r="46" spans="1:8" s="6" customFormat="1" ht="12.75">
      <c r="A46" s="29"/>
      <c r="B46" s="30" t="s">
        <v>93</v>
      </c>
      <c r="C46" s="30" t="s">
        <v>94</v>
      </c>
      <c r="D46" s="30"/>
      <c r="E46" s="31"/>
      <c r="F46" s="32"/>
      <c r="G46" s="32"/>
      <c r="H46" s="31">
        <v>0</v>
      </c>
    </row>
    <row r="47" spans="1:8" s="6" customFormat="1" ht="24" customHeight="1">
      <c r="A47" s="33">
        <v>30</v>
      </c>
      <c r="B47" s="34" t="s">
        <v>95</v>
      </c>
      <c r="C47" s="34" t="s">
        <v>96</v>
      </c>
      <c r="D47" s="34" t="s">
        <v>92</v>
      </c>
      <c r="E47" s="35">
        <v>3.883</v>
      </c>
      <c r="F47" s="36"/>
      <c r="G47" s="37">
        <f>E47*F47</f>
        <v>0</v>
      </c>
      <c r="H47" s="35">
        <v>0</v>
      </c>
    </row>
    <row r="48" spans="1:8" s="6" customFormat="1" ht="24" customHeight="1">
      <c r="A48" s="33">
        <v>31</v>
      </c>
      <c r="B48" s="34" t="s">
        <v>97</v>
      </c>
      <c r="C48" s="34" t="s">
        <v>98</v>
      </c>
      <c r="D48" s="34" t="s">
        <v>92</v>
      </c>
      <c r="E48" s="35">
        <v>3.883</v>
      </c>
      <c r="F48" s="36"/>
      <c r="G48" s="37">
        <f>E48*F48</f>
        <v>0</v>
      </c>
      <c r="H48" s="35">
        <v>0</v>
      </c>
    </row>
    <row r="49" spans="1:8" s="6" customFormat="1" ht="24" customHeight="1">
      <c r="A49" s="33">
        <v>32</v>
      </c>
      <c r="B49" s="34" t="s">
        <v>99</v>
      </c>
      <c r="C49" s="34" t="s">
        <v>100</v>
      </c>
      <c r="D49" s="34" t="s">
        <v>92</v>
      </c>
      <c r="E49" s="35">
        <v>73.967</v>
      </c>
      <c r="F49" s="36"/>
      <c r="G49" s="37">
        <f>E49*F49</f>
        <v>0</v>
      </c>
      <c r="H49" s="35">
        <v>0</v>
      </c>
    </row>
    <row r="50" spans="1:8" s="6" customFormat="1" ht="24" customHeight="1">
      <c r="A50" s="33">
        <v>33</v>
      </c>
      <c r="B50" s="34" t="s">
        <v>101</v>
      </c>
      <c r="C50" s="34" t="s">
        <v>102</v>
      </c>
      <c r="D50" s="34" t="s">
        <v>92</v>
      </c>
      <c r="E50" s="35">
        <v>3.883</v>
      </c>
      <c r="F50" s="36"/>
      <c r="G50" s="37">
        <f>E50*F50</f>
        <v>0</v>
      </c>
      <c r="H50" s="35">
        <v>0</v>
      </c>
    </row>
    <row r="51" spans="1:8" s="6" customFormat="1" ht="23.25" customHeight="1">
      <c r="A51" s="21"/>
      <c r="B51" s="22" t="s">
        <v>103</v>
      </c>
      <c r="C51" s="22" t="s">
        <v>104</v>
      </c>
      <c r="D51" s="22"/>
      <c r="E51" s="23"/>
      <c r="F51" s="24"/>
      <c r="G51" s="24"/>
      <c r="H51" s="23">
        <v>0.96522952</v>
      </c>
    </row>
    <row r="52" spans="1:8" s="6" customFormat="1" ht="12.75">
      <c r="A52" s="29"/>
      <c r="B52" s="30" t="s">
        <v>105</v>
      </c>
      <c r="C52" s="30" t="s">
        <v>106</v>
      </c>
      <c r="D52" s="30"/>
      <c r="E52" s="31"/>
      <c r="F52" s="32"/>
      <c r="G52" s="32"/>
      <c r="H52" s="31">
        <v>0.03456</v>
      </c>
    </row>
    <row r="53" spans="1:8" s="6" customFormat="1" ht="24" customHeight="1">
      <c r="A53" s="33">
        <v>34</v>
      </c>
      <c r="B53" s="34" t="s">
        <v>107</v>
      </c>
      <c r="C53" s="34" t="s">
        <v>108</v>
      </c>
      <c r="D53" s="34" t="s">
        <v>29</v>
      </c>
      <c r="E53" s="35">
        <v>8.64</v>
      </c>
      <c r="F53" s="36"/>
      <c r="G53" s="37">
        <f>E53*F53</f>
        <v>0</v>
      </c>
      <c r="H53" s="35">
        <v>0.03456</v>
      </c>
    </row>
    <row r="54" spans="1:8" s="6" customFormat="1" ht="24" customHeight="1">
      <c r="A54" s="33">
        <v>35</v>
      </c>
      <c r="B54" s="34" t="s">
        <v>109</v>
      </c>
      <c r="C54" s="34" t="s">
        <v>110</v>
      </c>
      <c r="D54" s="34" t="s">
        <v>55</v>
      </c>
      <c r="E54" s="35">
        <v>2</v>
      </c>
      <c r="F54" s="36"/>
      <c r="G54" s="37">
        <f>E54*F54</f>
        <v>0</v>
      </c>
      <c r="H54" s="35">
        <v>0</v>
      </c>
    </row>
    <row r="55" spans="1:8" s="6" customFormat="1" ht="13.5" customHeight="1">
      <c r="A55" s="38">
        <v>36</v>
      </c>
      <c r="B55" s="39" t="s">
        <v>111</v>
      </c>
      <c r="C55" s="39" t="s">
        <v>112</v>
      </c>
      <c r="D55" s="39" t="s">
        <v>55</v>
      </c>
      <c r="E55" s="40">
        <v>2.1</v>
      </c>
      <c r="F55" s="36"/>
      <c r="G55" s="37">
        <f>E55*F55</f>
        <v>0</v>
      </c>
      <c r="H55" s="40">
        <v>0</v>
      </c>
    </row>
    <row r="56" spans="1:8" s="6" customFormat="1" ht="24" customHeight="1">
      <c r="A56" s="33">
        <v>37</v>
      </c>
      <c r="B56" s="34" t="s">
        <v>113</v>
      </c>
      <c r="C56" s="34" t="s">
        <v>114</v>
      </c>
      <c r="D56" s="34" t="s">
        <v>92</v>
      </c>
      <c r="E56" s="35">
        <v>0.035</v>
      </c>
      <c r="F56" s="36"/>
      <c r="G56" s="37">
        <f>E56*F56</f>
        <v>0</v>
      </c>
      <c r="H56" s="35">
        <v>0</v>
      </c>
    </row>
    <row r="57" spans="1:8" s="6" customFormat="1" ht="12.75">
      <c r="A57" s="29"/>
      <c r="B57" s="30" t="s">
        <v>115</v>
      </c>
      <c r="C57" s="30" t="s">
        <v>116</v>
      </c>
      <c r="D57" s="30"/>
      <c r="E57" s="31"/>
      <c r="F57" s="32"/>
      <c r="G57" s="32"/>
      <c r="H57" s="31">
        <v>0</v>
      </c>
    </row>
    <row r="58" spans="1:8" s="6" customFormat="1" ht="13.5" customHeight="1">
      <c r="A58" s="33">
        <v>38</v>
      </c>
      <c r="B58" s="34" t="s">
        <v>117</v>
      </c>
      <c r="C58" s="34" t="s">
        <v>118</v>
      </c>
      <c r="D58" s="34" t="s">
        <v>58</v>
      </c>
      <c r="E58" s="35">
        <v>1</v>
      </c>
      <c r="F58" s="36"/>
      <c r="G58" s="37">
        <f>E58*F58</f>
        <v>0</v>
      </c>
      <c r="H58" s="35">
        <v>0</v>
      </c>
    </row>
    <row r="59" spans="1:8" s="6" customFormat="1" ht="12.75">
      <c r="A59" s="29"/>
      <c r="B59" s="30" t="s">
        <v>119</v>
      </c>
      <c r="C59" s="30" t="s">
        <v>120</v>
      </c>
      <c r="D59" s="30"/>
      <c r="E59" s="31"/>
      <c r="F59" s="32"/>
      <c r="G59" s="32"/>
      <c r="H59" s="31">
        <v>0.0385</v>
      </c>
    </row>
    <row r="60" spans="1:8" s="6" customFormat="1" ht="13.5" customHeight="1">
      <c r="A60" s="33">
        <v>39</v>
      </c>
      <c r="B60" s="34" t="s">
        <v>121</v>
      </c>
      <c r="C60" s="34" t="s">
        <v>122</v>
      </c>
      <c r="D60" s="34" t="s">
        <v>67</v>
      </c>
      <c r="E60" s="35">
        <v>1</v>
      </c>
      <c r="F60" s="36"/>
      <c r="G60" s="37">
        <f>E60*F60</f>
        <v>0</v>
      </c>
      <c r="H60" s="35">
        <v>0</v>
      </c>
    </row>
    <row r="61" spans="1:8" s="6" customFormat="1" ht="13.5" customHeight="1">
      <c r="A61" s="38">
        <v>40</v>
      </c>
      <c r="B61" s="39" t="s">
        <v>123</v>
      </c>
      <c r="C61" s="39" t="s">
        <v>124</v>
      </c>
      <c r="D61" s="39" t="s">
        <v>67</v>
      </c>
      <c r="E61" s="40">
        <v>1</v>
      </c>
      <c r="F61" s="36"/>
      <c r="G61" s="37">
        <f>E61*F61</f>
        <v>0</v>
      </c>
      <c r="H61" s="40">
        <v>0.0385</v>
      </c>
    </row>
    <row r="62" spans="1:8" s="6" customFormat="1" ht="12.75">
      <c r="A62" s="29"/>
      <c r="B62" s="30" t="s">
        <v>125</v>
      </c>
      <c r="C62" s="30" t="s">
        <v>126</v>
      </c>
      <c r="D62" s="30"/>
      <c r="E62" s="31"/>
      <c r="F62" s="32"/>
      <c r="G62" s="32"/>
      <c r="H62" s="31">
        <v>0.02248</v>
      </c>
    </row>
    <row r="63" spans="1:8" s="6" customFormat="1" ht="13.5" customHeight="1">
      <c r="A63" s="33">
        <v>41</v>
      </c>
      <c r="B63" s="34" t="s">
        <v>127</v>
      </c>
      <c r="C63" s="34" t="s">
        <v>128</v>
      </c>
      <c r="D63" s="34" t="s">
        <v>29</v>
      </c>
      <c r="E63" s="35">
        <v>1</v>
      </c>
      <c r="F63" s="36"/>
      <c r="G63" s="37">
        <f>E63*F63</f>
        <v>0</v>
      </c>
      <c r="H63" s="35">
        <v>0.01298</v>
      </c>
    </row>
    <row r="64" spans="1:8" s="6" customFormat="1" ht="13.5" customHeight="1">
      <c r="A64" s="38">
        <v>42</v>
      </c>
      <c r="B64" s="39" t="s">
        <v>129</v>
      </c>
      <c r="C64" s="39" t="s">
        <v>130</v>
      </c>
      <c r="D64" s="39" t="s">
        <v>67</v>
      </c>
      <c r="E64" s="40">
        <v>1</v>
      </c>
      <c r="F64" s="36"/>
      <c r="G64" s="37">
        <f>E64*F64</f>
        <v>0</v>
      </c>
      <c r="H64" s="40">
        <v>0.0095</v>
      </c>
    </row>
    <row r="65" spans="1:8" s="6" customFormat="1" ht="12.75">
      <c r="A65" s="29"/>
      <c r="B65" s="30" t="s">
        <v>131</v>
      </c>
      <c r="C65" s="30" t="s">
        <v>132</v>
      </c>
      <c r="D65" s="30"/>
      <c r="E65" s="31"/>
      <c r="F65" s="32"/>
      <c r="G65" s="32"/>
      <c r="H65" s="31">
        <v>0.06028</v>
      </c>
    </row>
    <row r="66" spans="1:8" s="6" customFormat="1" ht="24" customHeight="1">
      <c r="A66" s="33">
        <v>43</v>
      </c>
      <c r="B66" s="34" t="s">
        <v>133</v>
      </c>
      <c r="C66" s="34" t="s">
        <v>134</v>
      </c>
      <c r="D66" s="34" t="s">
        <v>67</v>
      </c>
      <c r="E66" s="35">
        <v>4</v>
      </c>
      <c r="F66" s="36"/>
      <c r="G66" s="37">
        <f aca="true" t="shared" si="1" ref="G66:G75">E66*F66</f>
        <v>0</v>
      </c>
      <c r="H66" s="35">
        <v>0</v>
      </c>
    </row>
    <row r="67" spans="1:8" s="6" customFormat="1" ht="13.5" customHeight="1">
      <c r="A67" s="38">
        <v>44</v>
      </c>
      <c r="B67" s="39" t="s">
        <v>135</v>
      </c>
      <c r="C67" s="39" t="s">
        <v>136</v>
      </c>
      <c r="D67" s="39" t="s">
        <v>67</v>
      </c>
      <c r="E67" s="40">
        <v>1</v>
      </c>
      <c r="F67" s="36"/>
      <c r="G67" s="37">
        <f t="shared" si="1"/>
        <v>0</v>
      </c>
      <c r="H67" s="40">
        <v>0.0138</v>
      </c>
    </row>
    <row r="68" spans="1:8" s="6" customFormat="1" ht="13.5" customHeight="1">
      <c r="A68" s="38">
        <v>45</v>
      </c>
      <c r="B68" s="39" t="s">
        <v>137</v>
      </c>
      <c r="C68" s="39" t="s">
        <v>138</v>
      </c>
      <c r="D68" s="39" t="s">
        <v>67</v>
      </c>
      <c r="E68" s="40">
        <v>2</v>
      </c>
      <c r="F68" s="36"/>
      <c r="G68" s="37">
        <f t="shared" si="1"/>
        <v>0</v>
      </c>
      <c r="H68" s="40">
        <v>0.031</v>
      </c>
    </row>
    <row r="69" spans="1:8" s="6" customFormat="1" ht="13.5" customHeight="1">
      <c r="A69" s="38">
        <v>46</v>
      </c>
      <c r="B69" s="39" t="s">
        <v>135</v>
      </c>
      <c r="C69" s="39" t="s">
        <v>139</v>
      </c>
      <c r="D69" s="39" t="s">
        <v>67</v>
      </c>
      <c r="E69" s="40">
        <v>1</v>
      </c>
      <c r="F69" s="36"/>
      <c r="G69" s="37">
        <f t="shared" si="1"/>
        <v>0</v>
      </c>
      <c r="H69" s="40">
        <v>0.0138</v>
      </c>
    </row>
    <row r="70" spans="1:8" s="6" customFormat="1" ht="24" customHeight="1">
      <c r="A70" s="33">
        <v>47</v>
      </c>
      <c r="B70" s="34" t="s">
        <v>140</v>
      </c>
      <c r="C70" s="34" t="s">
        <v>141</v>
      </c>
      <c r="D70" s="34" t="s">
        <v>67</v>
      </c>
      <c r="E70" s="35">
        <v>4</v>
      </c>
      <c r="F70" s="36"/>
      <c r="G70" s="37">
        <f t="shared" si="1"/>
        <v>0</v>
      </c>
      <c r="H70" s="35">
        <v>0</v>
      </c>
    </row>
    <row r="71" spans="1:8" s="6" customFormat="1" ht="13.5" customHeight="1">
      <c r="A71" s="38">
        <v>48</v>
      </c>
      <c r="B71" s="39" t="s">
        <v>142</v>
      </c>
      <c r="C71" s="39" t="s">
        <v>143</v>
      </c>
      <c r="D71" s="39" t="s">
        <v>144</v>
      </c>
      <c r="E71" s="40">
        <v>4</v>
      </c>
      <c r="F71" s="36"/>
      <c r="G71" s="37">
        <f t="shared" si="1"/>
        <v>0</v>
      </c>
      <c r="H71" s="40">
        <v>0.00168</v>
      </c>
    </row>
    <row r="72" spans="1:8" s="6" customFormat="1" ht="13.5" customHeight="1">
      <c r="A72" s="33">
        <v>49</v>
      </c>
      <c r="B72" s="34" t="s">
        <v>145</v>
      </c>
      <c r="C72" s="34" t="s">
        <v>146</v>
      </c>
      <c r="D72" s="34" t="s">
        <v>67</v>
      </c>
      <c r="E72" s="35">
        <v>1</v>
      </c>
      <c r="F72" s="36"/>
      <c r="G72" s="37">
        <f t="shared" si="1"/>
        <v>0</v>
      </c>
      <c r="H72" s="35">
        <v>0</v>
      </c>
    </row>
    <row r="73" spans="1:8" s="6" customFormat="1" ht="24" customHeight="1">
      <c r="A73" s="33">
        <v>50</v>
      </c>
      <c r="B73" s="34" t="s">
        <v>147</v>
      </c>
      <c r="C73" s="34" t="s">
        <v>148</v>
      </c>
      <c r="D73" s="34" t="s">
        <v>67</v>
      </c>
      <c r="E73" s="35">
        <v>1</v>
      </c>
      <c r="F73" s="36"/>
      <c r="G73" s="37">
        <f t="shared" si="1"/>
        <v>0</v>
      </c>
      <c r="H73" s="35">
        <v>0</v>
      </c>
    </row>
    <row r="74" spans="1:8" s="6" customFormat="1" ht="13.5" customHeight="1">
      <c r="A74" s="33">
        <v>51</v>
      </c>
      <c r="B74" s="34" t="s">
        <v>149</v>
      </c>
      <c r="C74" s="34" t="s">
        <v>150</v>
      </c>
      <c r="D74" s="34" t="s">
        <v>67</v>
      </c>
      <c r="E74" s="35">
        <v>1</v>
      </c>
      <c r="F74" s="36"/>
      <c r="G74" s="37">
        <f t="shared" si="1"/>
        <v>0</v>
      </c>
      <c r="H74" s="35">
        <v>0</v>
      </c>
    </row>
    <row r="75" spans="1:8" s="6" customFormat="1" ht="24" customHeight="1">
      <c r="A75" s="33">
        <v>52</v>
      </c>
      <c r="B75" s="34" t="s">
        <v>151</v>
      </c>
      <c r="C75" s="34" t="s">
        <v>152</v>
      </c>
      <c r="D75" s="34" t="s">
        <v>92</v>
      </c>
      <c r="E75" s="35">
        <v>0.06</v>
      </c>
      <c r="F75" s="36"/>
      <c r="G75" s="37">
        <f t="shared" si="1"/>
        <v>0</v>
      </c>
      <c r="H75" s="35">
        <v>0</v>
      </c>
    </row>
    <row r="76" spans="1:8" s="6" customFormat="1" ht="12.75">
      <c r="A76" s="29"/>
      <c r="B76" s="30" t="s">
        <v>153</v>
      </c>
      <c r="C76" s="30" t="s">
        <v>154</v>
      </c>
      <c r="D76" s="30"/>
      <c r="E76" s="31"/>
      <c r="F76" s="32"/>
      <c r="G76" s="32"/>
      <c r="H76" s="31">
        <v>0.1237477</v>
      </c>
    </row>
    <row r="77" spans="1:8" s="6" customFormat="1" ht="22.5">
      <c r="A77" s="38">
        <v>53</v>
      </c>
      <c r="B77" s="39" t="s">
        <v>155</v>
      </c>
      <c r="C77" s="39" t="s">
        <v>156</v>
      </c>
      <c r="D77" s="39" t="s">
        <v>29</v>
      </c>
      <c r="E77" s="40">
        <v>4.472</v>
      </c>
      <c r="F77" s="36"/>
      <c r="G77" s="37">
        <f>E77*F77</f>
        <v>0</v>
      </c>
      <c r="H77" s="40">
        <v>0.0813904</v>
      </c>
    </row>
    <row r="78" spans="1:8" s="6" customFormat="1" ht="24" customHeight="1">
      <c r="A78" s="33">
        <v>54</v>
      </c>
      <c r="B78" s="34" t="s">
        <v>157</v>
      </c>
      <c r="C78" s="34" t="s">
        <v>158</v>
      </c>
      <c r="D78" s="34" t="s">
        <v>29</v>
      </c>
      <c r="E78" s="35">
        <v>4.065</v>
      </c>
      <c r="F78" s="36"/>
      <c r="G78" s="37">
        <f>E78*F78</f>
        <v>0</v>
      </c>
      <c r="H78" s="35">
        <v>0.0110568</v>
      </c>
    </row>
    <row r="79" spans="1:8" s="6" customFormat="1" ht="13.5" customHeight="1">
      <c r="A79" s="33">
        <v>55</v>
      </c>
      <c r="B79" s="34" t="s">
        <v>159</v>
      </c>
      <c r="C79" s="34" t="s">
        <v>160</v>
      </c>
      <c r="D79" s="34" t="s">
        <v>29</v>
      </c>
      <c r="E79" s="35">
        <v>4.065</v>
      </c>
      <c r="F79" s="36"/>
      <c r="G79" s="37">
        <f>E79*F79</f>
        <v>0</v>
      </c>
      <c r="H79" s="35">
        <v>0</v>
      </c>
    </row>
    <row r="80" spans="1:8" s="6" customFormat="1" ht="24" customHeight="1">
      <c r="A80" s="33">
        <v>56</v>
      </c>
      <c r="B80" s="34" t="s">
        <v>161</v>
      </c>
      <c r="C80" s="34" t="s">
        <v>162</v>
      </c>
      <c r="D80" s="34" t="s">
        <v>29</v>
      </c>
      <c r="E80" s="35">
        <v>4.065</v>
      </c>
      <c r="F80" s="36"/>
      <c r="G80" s="37">
        <f>E80*F80</f>
        <v>0</v>
      </c>
      <c r="H80" s="35">
        <v>0.0313005</v>
      </c>
    </row>
    <row r="81" spans="1:8" s="6" customFormat="1" ht="11.25">
      <c r="A81" s="33">
        <v>57</v>
      </c>
      <c r="B81" s="34" t="s">
        <v>163</v>
      </c>
      <c r="C81" s="34" t="s">
        <v>164</v>
      </c>
      <c r="D81" s="34" t="s">
        <v>92</v>
      </c>
      <c r="E81" s="35">
        <v>0.124</v>
      </c>
      <c r="F81" s="36"/>
      <c r="G81" s="37">
        <f>E81*F81</f>
        <v>0</v>
      </c>
      <c r="H81" s="35">
        <v>0</v>
      </c>
    </row>
    <row r="82" spans="1:8" s="6" customFormat="1" ht="12.75">
      <c r="A82" s="29"/>
      <c r="B82" s="30" t="s">
        <v>165</v>
      </c>
      <c r="C82" s="30" t="s">
        <v>166</v>
      </c>
      <c r="D82" s="30"/>
      <c r="E82" s="31"/>
      <c r="F82" s="32"/>
      <c r="G82" s="32"/>
      <c r="H82" s="31">
        <v>0.120397</v>
      </c>
    </row>
    <row r="83" spans="1:8" s="6" customFormat="1" ht="13.5" customHeight="1">
      <c r="A83" s="33">
        <v>58</v>
      </c>
      <c r="B83" s="34" t="s">
        <v>167</v>
      </c>
      <c r="C83" s="34" t="s">
        <v>168</v>
      </c>
      <c r="D83" s="34" t="s">
        <v>55</v>
      </c>
      <c r="E83" s="35">
        <v>42</v>
      </c>
      <c r="F83" s="36"/>
      <c r="G83" s="37">
        <f aca="true" t="shared" si="2" ref="G83:G97">E83*F83</f>
        <v>0</v>
      </c>
      <c r="H83" s="35">
        <v>0</v>
      </c>
    </row>
    <row r="84" spans="1:8" s="6" customFormat="1" ht="13.5" customHeight="1">
      <c r="A84" s="33">
        <v>59</v>
      </c>
      <c r="B84" s="34" t="s">
        <v>169</v>
      </c>
      <c r="C84" s="34" t="s">
        <v>170</v>
      </c>
      <c r="D84" s="34" t="s">
        <v>55</v>
      </c>
      <c r="E84" s="35">
        <v>42</v>
      </c>
      <c r="F84" s="36"/>
      <c r="G84" s="37">
        <f t="shared" si="2"/>
        <v>0</v>
      </c>
      <c r="H84" s="35">
        <v>0.00084</v>
      </c>
    </row>
    <row r="85" spans="1:8" s="6" customFormat="1" ht="13.5" customHeight="1">
      <c r="A85" s="38">
        <v>60</v>
      </c>
      <c r="B85" s="39" t="s">
        <v>171</v>
      </c>
      <c r="C85" s="39" t="s">
        <v>172</v>
      </c>
      <c r="D85" s="39" t="s">
        <v>55</v>
      </c>
      <c r="E85" s="40">
        <v>42</v>
      </c>
      <c r="F85" s="36"/>
      <c r="G85" s="37">
        <f t="shared" si="2"/>
        <v>0</v>
      </c>
      <c r="H85" s="40">
        <v>0.00924</v>
      </c>
    </row>
    <row r="86" spans="1:8" s="6" customFormat="1" ht="13.5" customHeight="1">
      <c r="A86" s="33">
        <v>61</v>
      </c>
      <c r="B86" s="34" t="s">
        <v>173</v>
      </c>
      <c r="C86" s="34" t="s">
        <v>174</v>
      </c>
      <c r="D86" s="34" t="s">
        <v>55</v>
      </c>
      <c r="E86" s="35">
        <v>2</v>
      </c>
      <c r="F86" s="36"/>
      <c r="G86" s="37">
        <f t="shared" si="2"/>
        <v>0</v>
      </c>
      <c r="H86" s="35">
        <v>0.0004</v>
      </c>
    </row>
    <row r="87" spans="1:8" s="6" customFormat="1" ht="13.5" customHeight="1">
      <c r="A87" s="38">
        <v>62</v>
      </c>
      <c r="B87" s="39" t="s">
        <v>175</v>
      </c>
      <c r="C87" s="39" t="s">
        <v>176</v>
      </c>
      <c r="D87" s="39" t="s">
        <v>55</v>
      </c>
      <c r="E87" s="40">
        <v>2</v>
      </c>
      <c r="F87" s="36"/>
      <c r="G87" s="37">
        <f t="shared" si="2"/>
        <v>0</v>
      </c>
      <c r="H87" s="40">
        <v>0.0005</v>
      </c>
    </row>
    <row r="88" spans="1:8" s="6" customFormat="1" ht="13.5" customHeight="1">
      <c r="A88" s="33">
        <v>63</v>
      </c>
      <c r="B88" s="34" t="s">
        <v>177</v>
      </c>
      <c r="C88" s="34" t="s">
        <v>178</v>
      </c>
      <c r="D88" s="34" t="s">
        <v>29</v>
      </c>
      <c r="E88" s="35">
        <v>32</v>
      </c>
      <c r="F88" s="36"/>
      <c r="G88" s="37">
        <f t="shared" si="2"/>
        <v>0</v>
      </c>
      <c r="H88" s="35">
        <v>0.00384</v>
      </c>
    </row>
    <row r="89" spans="1:8" s="6" customFormat="1" ht="18.75" customHeight="1">
      <c r="A89" s="38">
        <v>64</v>
      </c>
      <c r="B89" s="39" t="s">
        <v>179</v>
      </c>
      <c r="C89" s="39" t="s">
        <v>180</v>
      </c>
      <c r="D89" s="39" t="s">
        <v>29</v>
      </c>
      <c r="E89" s="40">
        <v>38.4</v>
      </c>
      <c r="F89" s="36"/>
      <c r="G89" s="37">
        <f t="shared" si="2"/>
        <v>0</v>
      </c>
      <c r="H89" s="40">
        <v>0.08832</v>
      </c>
    </row>
    <row r="90" spans="1:8" s="6" customFormat="1" ht="13.5" customHeight="1">
      <c r="A90" s="33">
        <v>65</v>
      </c>
      <c r="B90" s="34" t="s">
        <v>181</v>
      </c>
      <c r="C90" s="34" t="s">
        <v>182</v>
      </c>
      <c r="D90" s="34" t="s">
        <v>29</v>
      </c>
      <c r="E90" s="35">
        <v>32</v>
      </c>
      <c r="F90" s="36"/>
      <c r="G90" s="37">
        <f t="shared" si="2"/>
        <v>0</v>
      </c>
      <c r="H90" s="35">
        <v>0</v>
      </c>
    </row>
    <row r="91" spans="1:8" s="6" customFormat="1" ht="13.5" customHeight="1">
      <c r="A91" s="33">
        <v>66</v>
      </c>
      <c r="B91" s="34" t="s">
        <v>183</v>
      </c>
      <c r="C91" s="34" t="s">
        <v>184</v>
      </c>
      <c r="D91" s="34" t="s">
        <v>58</v>
      </c>
      <c r="E91" s="35">
        <v>1</v>
      </c>
      <c r="F91" s="36"/>
      <c r="G91" s="37">
        <f t="shared" si="2"/>
        <v>0</v>
      </c>
      <c r="H91" s="35">
        <v>0</v>
      </c>
    </row>
    <row r="92" spans="1:8" s="6" customFormat="1" ht="24" customHeight="1">
      <c r="A92" s="33">
        <v>67</v>
      </c>
      <c r="B92" s="34" t="s">
        <v>185</v>
      </c>
      <c r="C92" s="34" t="s">
        <v>186</v>
      </c>
      <c r="D92" s="34" t="s">
        <v>58</v>
      </c>
      <c r="E92" s="35">
        <v>1</v>
      </c>
      <c r="F92" s="36"/>
      <c r="G92" s="37">
        <f t="shared" si="2"/>
        <v>0</v>
      </c>
      <c r="H92" s="35">
        <v>0</v>
      </c>
    </row>
    <row r="93" spans="1:8" s="6" customFormat="1" ht="24" customHeight="1">
      <c r="A93" s="33">
        <v>68</v>
      </c>
      <c r="B93" s="34" t="s">
        <v>187</v>
      </c>
      <c r="C93" s="34" t="s">
        <v>188</v>
      </c>
      <c r="D93" s="34" t="s">
        <v>29</v>
      </c>
      <c r="E93" s="35">
        <v>32</v>
      </c>
      <c r="F93" s="36"/>
      <c r="G93" s="37">
        <f t="shared" si="2"/>
        <v>0</v>
      </c>
      <c r="H93" s="35">
        <v>0</v>
      </c>
    </row>
    <row r="94" spans="1:8" s="6" customFormat="1" ht="13.5" customHeight="1">
      <c r="A94" s="38">
        <v>69</v>
      </c>
      <c r="B94" s="39" t="s">
        <v>189</v>
      </c>
      <c r="C94" s="39" t="s">
        <v>190</v>
      </c>
      <c r="D94" s="39" t="s">
        <v>191</v>
      </c>
      <c r="E94" s="40">
        <v>12</v>
      </c>
      <c r="F94" s="36"/>
      <c r="G94" s="37">
        <f t="shared" si="2"/>
        <v>0</v>
      </c>
      <c r="H94" s="40">
        <v>0.012</v>
      </c>
    </row>
    <row r="95" spans="1:8" s="6" customFormat="1" ht="13.5" customHeight="1">
      <c r="A95" s="33">
        <v>70</v>
      </c>
      <c r="B95" s="34" t="s">
        <v>192</v>
      </c>
      <c r="C95" s="34" t="s">
        <v>193</v>
      </c>
      <c r="D95" s="34" t="s">
        <v>29</v>
      </c>
      <c r="E95" s="35">
        <v>32</v>
      </c>
      <c r="F95" s="36"/>
      <c r="G95" s="37">
        <f t="shared" si="2"/>
        <v>0</v>
      </c>
      <c r="H95" s="35">
        <v>0</v>
      </c>
    </row>
    <row r="96" spans="1:8" s="6" customFormat="1" ht="13.5" customHeight="1">
      <c r="A96" s="38">
        <v>71</v>
      </c>
      <c r="B96" s="39" t="s">
        <v>194</v>
      </c>
      <c r="C96" s="39" t="s">
        <v>195</v>
      </c>
      <c r="D96" s="39" t="s">
        <v>196</v>
      </c>
      <c r="E96" s="40">
        <v>5.257</v>
      </c>
      <c r="F96" s="36"/>
      <c r="G96" s="37">
        <f t="shared" si="2"/>
        <v>0</v>
      </c>
      <c r="H96" s="40">
        <v>0.005257</v>
      </c>
    </row>
    <row r="97" spans="1:8" s="6" customFormat="1" ht="12" customHeight="1">
      <c r="A97" s="33">
        <v>72</v>
      </c>
      <c r="B97" s="34" t="s">
        <v>197</v>
      </c>
      <c r="C97" s="34" t="s">
        <v>198</v>
      </c>
      <c r="D97" s="34" t="s">
        <v>92</v>
      </c>
      <c r="E97" s="35">
        <v>0.129</v>
      </c>
      <c r="F97" s="36"/>
      <c r="G97" s="37">
        <f t="shared" si="2"/>
        <v>0</v>
      </c>
      <c r="H97" s="35">
        <v>0</v>
      </c>
    </row>
    <row r="98" spans="1:8" s="6" customFormat="1" ht="12.75">
      <c r="A98" s="29"/>
      <c r="B98" s="30" t="s">
        <v>199</v>
      </c>
      <c r="C98" s="30" t="s">
        <v>200</v>
      </c>
      <c r="D98" s="30"/>
      <c r="E98" s="31"/>
      <c r="F98" s="32"/>
      <c r="G98" s="32"/>
      <c r="H98" s="31">
        <v>0.3338193</v>
      </c>
    </row>
    <row r="99" spans="1:8" s="6" customFormat="1" ht="24" customHeight="1">
      <c r="A99" s="33">
        <v>73</v>
      </c>
      <c r="B99" s="34" t="s">
        <v>201</v>
      </c>
      <c r="C99" s="34" t="s">
        <v>202</v>
      </c>
      <c r="D99" s="34" t="s">
        <v>29</v>
      </c>
      <c r="E99" s="35">
        <v>24.53</v>
      </c>
      <c r="F99" s="36"/>
      <c r="G99" s="37">
        <f aca="true" t="shared" si="3" ref="G99:G106">E99*F99</f>
        <v>0</v>
      </c>
      <c r="H99" s="35">
        <v>0.0797225</v>
      </c>
    </row>
    <row r="100" spans="1:8" s="6" customFormat="1" ht="13.5" customHeight="1">
      <c r="A100" s="38">
        <v>74</v>
      </c>
      <c r="B100" s="39" t="s">
        <v>203</v>
      </c>
      <c r="C100" s="39" t="s">
        <v>204</v>
      </c>
      <c r="D100" s="39" t="s">
        <v>29</v>
      </c>
      <c r="E100" s="40">
        <v>25.406</v>
      </c>
      <c r="F100" s="36"/>
      <c r="G100" s="37">
        <f t="shared" si="3"/>
        <v>0</v>
      </c>
      <c r="H100" s="40">
        <v>0.2489788</v>
      </c>
    </row>
    <row r="101" spans="1:8" s="6" customFormat="1" ht="24" customHeight="1">
      <c r="A101" s="33">
        <v>75</v>
      </c>
      <c r="B101" s="34" t="s">
        <v>205</v>
      </c>
      <c r="C101" s="34" t="s">
        <v>206</v>
      </c>
      <c r="D101" s="34" t="s">
        <v>29</v>
      </c>
      <c r="E101" s="35">
        <v>24.53</v>
      </c>
      <c r="F101" s="36"/>
      <c r="G101" s="37">
        <f t="shared" si="3"/>
        <v>0</v>
      </c>
      <c r="H101" s="35">
        <v>0</v>
      </c>
    </row>
    <row r="102" spans="1:8" s="6" customFormat="1" ht="24" customHeight="1">
      <c r="A102" s="33">
        <v>76</v>
      </c>
      <c r="B102" s="34" t="s">
        <v>207</v>
      </c>
      <c r="C102" s="34" t="s">
        <v>208</v>
      </c>
      <c r="D102" s="34" t="s">
        <v>55</v>
      </c>
      <c r="E102" s="35">
        <v>20.2</v>
      </c>
      <c r="F102" s="36"/>
      <c r="G102" s="37">
        <f t="shared" si="3"/>
        <v>0</v>
      </c>
      <c r="H102" s="35">
        <v>0.001818</v>
      </c>
    </row>
    <row r="103" spans="1:8" s="6" customFormat="1" ht="13.5" customHeight="1">
      <c r="A103" s="33">
        <v>77</v>
      </c>
      <c r="B103" s="34" t="s">
        <v>209</v>
      </c>
      <c r="C103" s="34" t="s">
        <v>210</v>
      </c>
      <c r="D103" s="34" t="s">
        <v>55</v>
      </c>
      <c r="E103" s="35">
        <v>6</v>
      </c>
      <c r="F103" s="36"/>
      <c r="G103" s="37">
        <f t="shared" si="3"/>
        <v>0</v>
      </c>
      <c r="H103" s="35">
        <v>0.0033</v>
      </c>
    </row>
    <row r="104" spans="1:8" s="6" customFormat="1" ht="13.5" customHeight="1">
      <c r="A104" s="33">
        <v>78</v>
      </c>
      <c r="B104" s="34" t="s">
        <v>211</v>
      </c>
      <c r="C104" s="34" t="s">
        <v>212</v>
      </c>
      <c r="D104" s="34" t="s">
        <v>67</v>
      </c>
      <c r="E104" s="35">
        <v>4</v>
      </c>
      <c r="F104" s="36"/>
      <c r="G104" s="37">
        <f t="shared" si="3"/>
        <v>0</v>
      </c>
      <c r="H104" s="35">
        <v>0</v>
      </c>
    </row>
    <row r="105" spans="1:8" s="6" customFormat="1" ht="13.5" customHeight="1">
      <c r="A105" s="33">
        <v>79</v>
      </c>
      <c r="B105" s="34" t="s">
        <v>213</v>
      </c>
      <c r="C105" s="34" t="s">
        <v>214</v>
      </c>
      <c r="D105" s="34" t="s">
        <v>67</v>
      </c>
      <c r="E105" s="35">
        <v>5</v>
      </c>
      <c r="F105" s="36"/>
      <c r="G105" s="37">
        <f t="shared" si="3"/>
        <v>0</v>
      </c>
      <c r="H105" s="35">
        <v>0</v>
      </c>
    </row>
    <row r="106" spans="1:8" s="6" customFormat="1" ht="14.25" customHeight="1">
      <c r="A106" s="33">
        <v>80</v>
      </c>
      <c r="B106" s="34" t="s">
        <v>215</v>
      </c>
      <c r="C106" s="34" t="s">
        <v>216</v>
      </c>
      <c r="D106" s="34" t="s">
        <v>92</v>
      </c>
      <c r="E106" s="35">
        <v>0.394</v>
      </c>
      <c r="F106" s="36"/>
      <c r="G106" s="37">
        <f t="shared" si="3"/>
        <v>0</v>
      </c>
      <c r="H106" s="35">
        <v>0</v>
      </c>
    </row>
    <row r="107" spans="1:8" s="6" customFormat="1" ht="12.75">
      <c r="A107" s="29"/>
      <c r="B107" s="30" t="s">
        <v>217</v>
      </c>
      <c r="C107" s="30" t="s">
        <v>218</v>
      </c>
      <c r="D107" s="30"/>
      <c r="E107" s="31"/>
      <c r="F107" s="32"/>
      <c r="G107" s="32"/>
      <c r="H107" s="31">
        <v>0.00656</v>
      </c>
    </row>
    <row r="108" spans="1:8" s="6" customFormat="1" ht="13.5" customHeight="1">
      <c r="A108" s="33">
        <v>81</v>
      </c>
      <c r="B108" s="34" t="s">
        <v>219</v>
      </c>
      <c r="C108" s="34" t="s">
        <v>220</v>
      </c>
      <c r="D108" s="34" t="s">
        <v>29</v>
      </c>
      <c r="E108" s="35">
        <v>10</v>
      </c>
      <c r="F108" s="36"/>
      <c r="G108" s="37">
        <f>E108*F108</f>
        <v>0</v>
      </c>
      <c r="H108" s="35">
        <v>0.0055</v>
      </c>
    </row>
    <row r="109" spans="1:8" s="6" customFormat="1" ht="13.5" customHeight="1">
      <c r="A109" s="33">
        <v>82</v>
      </c>
      <c r="B109" s="34" t="s">
        <v>221</v>
      </c>
      <c r="C109" s="34" t="s">
        <v>222</v>
      </c>
      <c r="D109" s="34" t="s">
        <v>29</v>
      </c>
      <c r="E109" s="35">
        <v>10</v>
      </c>
      <c r="F109" s="36"/>
      <c r="G109" s="37">
        <f>E109*F109</f>
        <v>0</v>
      </c>
      <c r="H109" s="35">
        <v>0</v>
      </c>
    </row>
    <row r="110" spans="1:8" s="6" customFormat="1" ht="13.5" customHeight="1">
      <c r="A110" s="33">
        <v>83</v>
      </c>
      <c r="B110" s="34" t="s">
        <v>223</v>
      </c>
      <c r="C110" s="34" t="s">
        <v>224</v>
      </c>
      <c r="D110" s="34" t="s">
        <v>29</v>
      </c>
      <c r="E110" s="35">
        <v>2</v>
      </c>
      <c r="F110" s="36"/>
      <c r="G110" s="37">
        <f>E110*F110</f>
        <v>0</v>
      </c>
      <c r="H110" s="35">
        <v>0.00106</v>
      </c>
    </row>
    <row r="111" spans="1:8" s="6" customFormat="1" ht="12.75">
      <c r="A111" s="29"/>
      <c r="B111" s="30" t="s">
        <v>225</v>
      </c>
      <c r="C111" s="30" t="s">
        <v>226</v>
      </c>
      <c r="D111" s="30"/>
      <c r="E111" s="31"/>
      <c r="F111" s="32"/>
      <c r="G111" s="32"/>
      <c r="H111" s="31">
        <v>0.22488552</v>
      </c>
    </row>
    <row r="112" spans="1:8" s="6" customFormat="1" ht="13.5" customHeight="1">
      <c r="A112" s="33">
        <v>84</v>
      </c>
      <c r="B112" s="34" t="s">
        <v>227</v>
      </c>
      <c r="C112" s="34" t="s">
        <v>228</v>
      </c>
      <c r="D112" s="34" t="s">
        <v>29</v>
      </c>
      <c r="E112" s="35">
        <v>147.951</v>
      </c>
      <c r="F112" s="36"/>
      <c r="G112" s="37">
        <f>E112*F112</f>
        <v>0</v>
      </c>
      <c r="H112" s="35">
        <v>0.147951</v>
      </c>
    </row>
    <row r="113" spans="1:8" s="6" customFormat="1" ht="24" customHeight="1">
      <c r="A113" s="33">
        <v>85</v>
      </c>
      <c r="B113" s="34" t="s">
        <v>229</v>
      </c>
      <c r="C113" s="34" t="s">
        <v>230</v>
      </c>
      <c r="D113" s="34" t="s">
        <v>29</v>
      </c>
      <c r="E113" s="35">
        <v>147.951</v>
      </c>
      <c r="F113" s="36"/>
      <c r="G113" s="37">
        <f>E113*F113</f>
        <v>0</v>
      </c>
      <c r="H113" s="35">
        <v>0.0295902</v>
      </c>
    </row>
    <row r="114" spans="1:8" s="6" customFormat="1" ht="24" customHeight="1">
      <c r="A114" s="33">
        <v>86</v>
      </c>
      <c r="B114" s="34" t="s">
        <v>231</v>
      </c>
      <c r="C114" s="34" t="s">
        <v>232</v>
      </c>
      <c r="D114" s="34" t="s">
        <v>29</v>
      </c>
      <c r="E114" s="35">
        <v>147.951</v>
      </c>
      <c r="F114" s="36"/>
      <c r="G114" s="37">
        <f>E114*F114</f>
        <v>0</v>
      </c>
      <c r="H114" s="35">
        <v>0.04734432</v>
      </c>
    </row>
    <row r="115" spans="1:8" s="6" customFormat="1" ht="15">
      <c r="A115" s="25"/>
      <c r="B115" s="26"/>
      <c r="C115" s="45" t="s">
        <v>236</v>
      </c>
      <c r="D115" s="45"/>
      <c r="E115" s="46"/>
      <c r="F115" s="47"/>
      <c r="G115" s="48">
        <f>SUM(G11:G114)</f>
        <v>0</v>
      </c>
      <c r="H115" s="46">
        <v>4.48485196</v>
      </c>
    </row>
    <row r="116" spans="3:8" ht="12" customHeight="1">
      <c r="C116" s="49" t="s">
        <v>237</v>
      </c>
      <c r="D116" s="50" t="s">
        <v>235</v>
      </c>
      <c r="E116" s="51">
        <v>1</v>
      </c>
      <c r="F116" s="52"/>
      <c r="G116" s="52">
        <f>G115*1%</f>
        <v>0</v>
      </c>
      <c r="H116" s="51"/>
    </row>
    <row r="117" spans="3:8" ht="26.25" customHeight="1">
      <c r="C117" s="53" t="s">
        <v>238</v>
      </c>
      <c r="D117" s="53"/>
      <c r="E117" s="54"/>
      <c r="F117" s="55"/>
      <c r="G117" s="56">
        <f>SUM(G115:G116)</f>
        <v>0</v>
      </c>
      <c r="H117" s="54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Petr</dc:creator>
  <cp:keywords/>
  <dc:description/>
  <cp:lastModifiedBy>Petr Milan Ing.</cp:lastModifiedBy>
  <cp:lastPrinted>2021-03-24T08:32:36Z</cp:lastPrinted>
  <dcterms:created xsi:type="dcterms:W3CDTF">2021-03-24T08:09:06Z</dcterms:created>
  <dcterms:modified xsi:type="dcterms:W3CDTF">2021-03-31T08:05:06Z</dcterms:modified>
  <cp:category/>
  <cp:version/>
  <cp:contentType/>
  <cp:contentStatus/>
</cp:coreProperties>
</file>