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220" windowHeight="7275" activeTab="0"/>
  </bookViews>
  <sheets>
    <sheet name="List2" sheetId="1" r:id="rId1"/>
  </sheets>
  <definedNames/>
  <calcPr fullCalcOnLoad="1"/>
</workbook>
</file>

<file path=xl/sharedStrings.xml><?xml version="1.0" encoding="utf-8"?>
<sst xmlns="http://schemas.openxmlformats.org/spreadsheetml/2006/main" count="120" uniqueCount="117">
  <si>
    <t>J.cena</t>
  </si>
  <si>
    <t>Celkem</t>
  </si>
  <si>
    <t>bez DPH</t>
  </si>
  <si>
    <t>označení:</t>
  </si>
  <si>
    <t>Název</t>
  </si>
  <si>
    <t>ks</t>
  </si>
  <si>
    <t>Učitelské pracoviště</t>
  </si>
  <si>
    <t>Židle učitelská částečně čalouněná</t>
  </si>
  <si>
    <t>Výpusť s chemicky odolnou výtokovou trubkou</t>
  </si>
  <si>
    <t>Baterie studená voda</t>
  </si>
  <si>
    <t>Žákovské pracoviště</t>
  </si>
  <si>
    <t>El. výbava:</t>
  </si>
  <si>
    <t>Ostatní</t>
  </si>
  <si>
    <t>Sestava nízkých skříněk bočních</t>
  </si>
  <si>
    <t>Sestava nízkých skříněk zadních</t>
  </si>
  <si>
    <t>Voda:</t>
  </si>
  <si>
    <t>Elektroinstalace - dopojení na připravené rozvody</t>
  </si>
  <si>
    <t>El.revize</t>
  </si>
  <si>
    <t>Elektrorozvaděč nízkonapěťový 0-24V, plynulá regulace střídavého i stejnosměrného napětí, třímístný digitální displej výstupního napětí, výkon 10A. Možnost přepínání současně AC a DC s tím, že žáci pracují např. na AC a kantor připravuje na DC. Rozvaděč v rozměrech max. 35x35cm, tak aby se vešel do zásuvky stolu. Zdroj musí také obsahovat jednoduše vyjmutelnou pojistku proti přepětí. Jednoduché výjmutí ze zásuvky požadováno pro přístup k pojistce a její následné výměně. Výrobek z jedné části, nikoli sestaven z více výrobků a mít dvojí měření.</t>
  </si>
  <si>
    <t>Nerezový el. panel 0-24V AC/DC do odklopu stolu max. rozměry 5x10cm, aby se vešel do odklopu.</t>
  </si>
  <si>
    <t>Spojovací materiál, očka, šrouby, matice, smršťovací hadičky a podobně.</t>
  </si>
  <si>
    <t>Propojovací kabeláž  cy 2x 2,5 a 2x4 v potřebných délkách 50 a 20m</t>
  </si>
  <si>
    <t xml:space="preserve">Zásuvka 230 V  kompletní vč. SD krabice </t>
  </si>
  <si>
    <t xml:space="preserve">Dvojzásuvka 230 V kompletní vč. SD a nástěnné krabice </t>
  </si>
  <si>
    <t>Elektrický zámek pro bezpečné centrální odklopení žákovských odklopů s jehlovým protihrotem s možností odemknutí i bez el. energie. Rozměr maximálně 7x7x4 cm, nutno dodržet pro umístění do odklopu stolu.</t>
  </si>
  <si>
    <t xml:space="preserve">Centrální trafo 230V pro odemknutí el. zámečku 12V v jeden moment a to vč. panelu v zásuvkce demonstračního stolu. </t>
  </si>
  <si>
    <t>Pracovní deska demonstrační pracoviště vč. výřezů - 2 x 0,6 m - žulová deska 30mm silná vč. výřezu pro dřez a baterii</t>
  </si>
  <si>
    <t>Ramínko k baterii minimálně 15cm vysoké</t>
  </si>
  <si>
    <t>Náustek minimálně 3cm dlouhé</t>
  </si>
  <si>
    <t>Plechový kryt kabeláže k noze stolu s povrchovou úpravou - prášková vypalovací barva v odstínech RAL</t>
  </si>
  <si>
    <t>Nábytkové kanály pro vedení kabeláží usazen pod spodní desku stolu a je uchycen přes závrtné matice  škrouby s metrickým závitem</t>
  </si>
  <si>
    <t>Židle výškově stavitelná, stohovatelná a omyvatelná (především plastový sedák a opěrák). Výškově stavitelná židle se standardně vyrábí ve výškovém rozpětí 4-6, a v jednotlivých polohách odpovídá výškám: dle normy ČSN EN 1729. Plastový sedák a opěrák pracovní židle jsou vyrobeny z polypropylénu (PP) a musí být testován na uvolňování emisí zdraví škodlivých látek – těkavých organických sloučenin (INSTITUT PRO TESTOVÁNÍ A CERTIFIKACI) a musí plně splňovat  zdravotní požadavky kladené na výrobky používané v uzavřených prostorách. Pro pohodlnější sezení je plastový sedák opatřen prolisem v místě sedu a zaoblením přední části – krempou v místě kolen krempa u sedáku  15mm prolis a u opěráku 35mm. Plastový opěrák je z důvodu lepší ergonomie sezení tvarově upraven (průhyb ve dvou osách). Povrch plastového sedáku a opěráku je zdrsněn pro pohodlnější sezení. Vhodnou volbou typu zdrsnění je zachována jejich snadná omyvatelnost. Plastový sedák a opěrák musí být v barevných odstínech béžový, modrý a černý.  Rozměr sedáku a opěráku, a umístění opěráku vůči sedáku, odpovídá židli velikosti 6 dle normy EN 1729-1 a jeho síla max do 20mm. Jednotlivé části rámu školní židle (spodní a horní díl) jsou vyrobeny z ocelových profilů jako celosvařence. Nosné profily rámu jsou plochoovál 38x20 o tloušťce stěny 1,5mm a plochoovál 34x15 o tloušťce stěny 2mm . Pohyblivé (výsuvné) části rámu jsou zinkovány. Ostatní povrch kovového rámu je upraven práškovou (epoxy-polyesterovou) vypalovanou barvou v různých barevných odstínech RAL. Výškové nastavení židle se provádí manuálně rukou nebo s možností povolení aretačních šroubů, přestavením židle do požadované výšky a zpětným dotažením aretačních šroubů. Správnost změny výškového nastavení (dosažení potřebné výšky sedáku) se projeví zaskočením signalizačních kuliček do příslušných otvorů, které se nacházející na vnějších stranách židle a jsou barevně označeny. Barevné označení odpovídá normě ČSN EN 1729. Aretační šrouby lze také dotáhnout imbusovým klíčem č.5, čímž se zamezí nežádoucí manipulaci s výškou nastavení bez použití nářadí. Židle je opatřena zajišťovacími prvky tak, aby nešlo nedovoleně rozebrat židli na horní a spodní díl a aby nešlo snadno odejmout aretační šrouby</t>
  </si>
  <si>
    <t>Baterie TSV s vysokým ramínkem</t>
  </si>
  <si>
    <t>Dřez nerezový  minimálně 45x45 cm</t>
  </si>
  <si>
    <t>Pracovní deska demonstr. pracoviště  BUK 381 - postforming  tl. Desky  27 mm - bm</t>
  </si>
  <si>
    <t xml:space="preserve">Kabeláže CYKY 3x2,5 od podružného rozvaděče v učebně  do demonstračního stolu učitele a to v počtu 5ks  a 1 ks do multimediální katedry učitele </t>
  </si>
  <si>
    <t>Chránička kabelů v průměru 25mm do stolů a prosmyčkování jednotlivých pracovišť, v délce 50m</t>
  </si>
  <si>
    <t>Dvojlinka pro propojení el. zámečku 50m</t>
  </si>
  <si>
    <t xml:space="preserve">Tabule křídlová 120x400 cm  Bílá keramické tabule s křídly, keramický povrch, magnetická tabule </t>
  </si>
  <si>
    <t xml:space="preserve">Montáž tabule a pojezdu na stěnu </t>
  </si>
  <si>
    <t>Pojezd : Univerzální Skrýtý pružinový pojezd  s úchytem pro bezpečnou manipulaci s vysokým zdvihem a možností nastavení tuhostí zdvihu( součástí pojezdu je montážní balíček a 3 pružiny pro možnost nastavení tuhosti pojezdu.  Pojezd je povrchove opraven práškovou vypalovaci barvou stupnice RAL a to v bíle barvě. Pojezd je uchycen 8 ks šroubů do zdi s mozností kdykoli sundat jak IT tak i pojezd a to bez vyšroubovaní kotevních úchytů. ( nutnost pro jednoduchost pri např. při malování nebo opravy pojezdu . POjezd nesmí být vidět a je instalován pouze na zeď a ne na podlahu. Otočná konzola pro ultrakrátkou projekci- součást pružinového pojezdu s možností uzymknutí v aretační poloze  v jedné nebo opačne poloze  ( leva a prava strana) vč. potřebné kabeláže pro propojení DTP a IT vedené v pojezdu</t>
  </si>
  <si>
    <t>Doprava kompletní - náklady na cestovné, dopravné montážních čet, dopravy nábytku a vybavení osattní blíže nespecifikované</t>
  </si>
  <si>
    <t>Instalace voda - dopojení na připravené rozvody a odpad mycích center, silikonavání, lepení a podobně</t>
  </si>
  <si>
    <t>Kompletní montáž nábytkové sestavy kompletní montáž celé učebny do sestavy</t>
  </si>
  <si>
    <t>Odsavač par pod kuchyňskou linku</t>
  </si>
  <si>
    <t>Kompletní montáž nábytkové sestavy</t>
  </si>
  <si>
    <t>Instalace voda - dopojení na připravené rozvody a odpad</t>
  </si>
  <si>
    <t>Pracovní deska buk se sílou 27mm, nutno dopočítat dle sestavy a prořezu hloubka 60cm</t>
  </si>
  <si>
    <t>Pracovní deska buk se sílou 27mm, nutno dopočítat dle sestavy a prořezu hloubka 40cm</t>
  </si>
  <si>
    <t xml:space="preserve">Doprava kompletní </t>
  </si>
  <si>
    <t>Vynáška do místa určení a náklady spojené s realizací</t>
  </si>
  <si>
    <t>Boční mezikus pro spojení sestavy v rohových sestavách LTD 18mm s ABS hranou 2mm, pevné lepené kolíkové spoje</t>
  </si>
  <si>
    <t>Dřez nerezový vč. baterie minimálně 780 x 500 mm vč. baterie s vysokým ramínkem T+S</t>
  </si>
  <si>
    <t xml:space="preserve">Elektrická vestavěná trouba. Výška 59,5 cm, Šířka 59,5 cm, Hloubka 57,5 cm, Vnitřní objem trouby 65 l ,Celkový příkon 2,9 kW, Připojení k elektrické síti Zapojení na 230V – jednoduchá instalace. Minimální požadavky </t>
  </si>
  <si>
    <t xml:space="preserve">Elektrický sporák SKLOKERAMICKÁ DESKA, 4 varné zóny, 1 x rošt, 1 x MAXI pekáč XXL 8 l,Rozměry spotřebiče (v x š x h): 85 x 50 x 60 cm. Minimální požadavky </t>
  </si>
  <si>
    <t xml:space="preserve">Varná deska  4 varné zóny  rozměry spotřebiče (V x Š x H): 48 mm x 583 mm x 513 mm rozměry pro vestavbu (V x Š x H): 48 mm x 560 mm x 490 mm. Minimální požadavky    </t>
  </si>
  <si>
    <t>Mikrovlná trouba 210x315x329 mm, 230-240 V, Mikrovlnný ohřev, 230V. Minimální požadavky</t>
  </si>
  <si>
    <t>Myčka vestavná myčka nádobí • energetická třída A++  hlučnost cca 46 dB, 4-8 programů   funkce Odložený start,  82×59,8×57 cm</t>
  </si>
  <si>
    <t xml:space="preserve">Kombinovaná lednic s kapacitou alespoň 380 litrů, skleněné police,  přihrádky na dveřích, průhledné zásuvky, objem mrazničky: cca 80 l, Čistý objem chladničky: cca 200 l
</t>
  </si>
  <si>
    <r>
      <t xml:space="preserve">Multimediální katedra s uzamykatelnou  roletovou skříňkou na ITC vybavení a  otevřený box pro PC. Katedra se skláda ze dvou segmentu a to o rozměrech </t>
    </r>
    <r>
      <rPr>
        <b/>
        <u val="single"/>
        <sz val="10"/>
        <rFont val="Calibri"/>
        <family val="2"/>
      </rPr>
      <t>76x90x68 cm a 76x68x68 cm</t>
    </r>
    <r>
      <rPr>
        <sz val="10"/>
        <rFont val="Calibri"/>
        <family val="2"/>
      </rPr>
      <t xml:space="preserve">.  První segment katedry  musí být výlučně  výsuvný pouze ruční silou a ne elektrickým pohonem. Tento výsuv je uschován v útrobách katedry, která má dvojité dno v dutých dvojitých zádech a pod touto podlahou je uschováno mechanické zařízení s táhlem ocelového lanka přes kolesní převody s ložisky. Tímto se napíná pružina, která je napojena na výsuv a tímto je možné jednoduchým povolením aretačního šroubu s metrickým závitem a červíkem pro zaaretování dorazu šroubu. Tento aretační šroub nám dovoluje zaaretovat výsuv monitoru v jakékoliv pozici. Výsuvný mechanismus je možné uschovat v dvojitých zádech stolu a to tím, že se horní deska stolu  přisune přes ložiskové pojezdy směrem ke kantorovi a výsuv je možné vsunout a uschovávat v útrobách stolu. V horní desce stolu, která je 25mm vysoká, je výřez se sklopným pantem. Tento výřez je používán k zaslepení výfrezu  po uschování pojezdu monitoru, tato horní deska je uzamykatelná. Kovová konstrukce stolu je z plochooválného profilu 50x30 mm povrchově upravené vypalovací práškovou barvou stupnice RAL.  Nohy stolu jsou ohýbány do tvaru písmena  </t>
    </r>
    <r>
      <rPr>
        <b/>
        <sz val="10"/>
        <rFont val="Calibri"/>
        <family val="2"/>
      </rPr>
      <t xml:space="preserve">(C). </t>
    </r>
    <r>
      <rPr>
        <sz val="10"/>
        <rFont val="Calibri"/>
        <family val="2"/>
      </rPr>
      <t>Plastové návleky konstrukce jsou opatřeny rektifikací pro vyrovnání nerovností podlahy a tyto návleky jsou přinýtovány na přední nohy stolu a  jsou o minimálním rozměru 20 cm délky pro okop žákovských nohou. Druhý segment je ve stejném konstrukčním  řešení s policemi a horní nástavbou s roletkou  a se zámkem. Zámek na čip uložený pod horní desku stolu s výdrží baterie minimálně 30 000 sepnutí s hlásičem vybité baterie a s odskokovým trnem, součástí je i digitální karta pro možnost kódování.</t>
    </r>
  </si>
  <si>
    <r>
      <t xml:space="preserve">Skříňka demonstračního stolu </t>
    </r>
    <r>
      <rPr>
        <b/>
        <u val="single"/>
        <sz val="10"/>
        <rFont val="Calibri"/>
        <family val="2"/>
      </rPr>
      <t>90x74x57 cm</t>
    </r>
    <r>
      <rPr>
        <sz val="10"/>
        <rFont val="Calibri"/>
        <family val="2"/>
      </rPr>
      <t>, 1x police LTD 18mm s ABS hranou 2mm, pevné lepené kolíkové spoje, spodní ocelová lišta z jeklu 40x20mm po celé délce skříně. Zámek součásti - sjednocení klíčů</t>
    </r>
  </si>
  <si>
    <r>
      <t xml:space="preserve">Skříňka dem.stolu </t>
    </r>
    <r>
      <rPr>
        <b/>
        <u val="single"/>
        <sz val="10"/>
        <rFont val="Calibri"/>
        <family val="2"/>
      </rPr>
      <t>90x65x57cm</t>
    </r>
    <r>
      <rPr>
        <sz val="10"/>
        <rFont val="Calibri"/>
        <family val="2"/>
      </rPr>
      <t xml:space="preserve"> na el.výbavu pro 1 zdroj, vč. zásuvky pro umístění zdroje.  LTD 18mm s ABS hranou 2mm, pevné lepené kolíkové spoje, spodní ocelová lišta z jeklu 40x20mm po celé délce skříně. Zámek součásti - sjednocení klíčů</t>
    </r>
  </si>
  <si>
    <r>
      <t xml:space="preserve">Keramický dřez laboratorní minimální roztměry </t>
    </r>
    <r>
      <rPr>
        <b/>
        <u val="single"/>
        <sz val="10"/>
        <rFont val="Calibri"/>
        <family val="2"/>
      </rPr>
      <t>20x53x47 cm</t>
    </r>
  </si>
  <si>
    <r>
      <t xml:space="preserve">Žákovský stůl třímístný z jeklové konstrukce 40x20mm a 20x20  mm  o celkovém rozměru </t>
    </r>
    <r>
      <rPr>
        <b/>
        <u val="single"/>
        <sz val="10"/>
        <color indexed="8"/>
        <rFont val="Calibri"/>
        <family val="2"/>
      </rPr>
      <t>76x180x59cm</t>
    </r>
    <r>
      <rPr>
        <sz val="10"/>
        <color indexed="8"/>
        <rFont val="Calibri"/>
        <family val="2"/>
      </rPr>
      <t xml:space="preserve"> s el. zámečkem k centrálnímu otevření, panelu AC/DC.  Deska vysokotlak. laminát 27mm silný, s odklopem v desce ze stejného materiálu, zpětné panty s brzdou uvnitř odklopu, horní zapuštěná úchytka pro otevření odklopu, včetně nábytkových kanálů pro vedení kabeláží. Kompletní elektroinstalace vč. materiálu pro propojení el. zámečků, NN panelu, kompletní natažení kabeláže do demonstračního stolu je součástí.  Boční kotvící otvory pro bezpečné ukotvení stolu do  podlahy. </t>
    </r>
  </si>
  <si>
    <r>
      <t xml:space="preserve">Mycí stůl </t>
    </r>
    <r>
      <rPr>
        <b/>
        <u val="single"/>
        <sz val="10"/>
        <rFont val="Calibri"/>
        <family val="2"/>
      </rPr>
      <t>90x60x57cm</t>
    </r>
    <r>
      <rPr>
        <sz val="10"/>
        <rFont val="Calibri"/>
        <family val="2"/>
      </rPr>
      <t xml:space="preserve">  LTD 18mm s ABS hranou 2mm, pevné lepené kolíkové spoje, spodní ocelová lišta z jeklu 40x20mm po celé délce skříně. Zámek součásti - sjednocení klíčů</t>
    </r>
  </si>
  <si>
    <t>1</t>
  </si>
  <si>
    <t>2</t>
  </si>
  <si>
    <t>6</t>
  </si>
  <si>
    <t>3</t>
  </si>
  <si>
    <t>5</t>
  </si>
  <si>
    <t>4</t>
  </si>
  <si>
    <t>7</t>
  </si>
  <si>
    <t>8</t>
  </si>
  <si>
    <t>9</t>
  </si>
  <si>
    <t>10</t>
  </si>
  <si>
    <t>11</t>
  </si>
  <si>
    <t>22</t>
  </si>
  <si>
    <t>12</t>
  </si>
  <si>
    <t>13</t>
  </si>
  <si>
    <t>14</t>
  </si>
  <si>
    <t>15</t>
  </si>
  <si>
    <r>
      <t xml:space="preserve">Skříňka demonstračního stolu </t>
    </r>
    <r>
      <rPr>
        <b/>
        <u val="single"/>
        <sz val="10"/>
        <rFont val="Calibri"/>
        <family val="2"/>
      </rPr>
      <t>86x80x43 cm</t>
    </r>
    <r>
      <rPr>
        <sz val="10"/>
        <rFont val="Calibri"/>
        <family val="2"/>
      </rPr>
      <t>, 1x police LTD 18mm s ABS hranou 2mm, pevné lepené kolíkové spoje, spodní ocelová lišta z jeklu 40x20mm po celé délce skříně. Zámek součásti - sjednocení klíčů</t>
    </r>
  </si>
  <si>
    <t>16</t>
  </si>
  <si>
    <r>
      <t xml:space="preserve">Skříňka policová s dvířky </t>
    </r>
    <r>
      <rPr>
        <b/>
        <u val="single"/>
        <sz val="10"/>
        <rFont val="Calibri"/>
        <family val="2"/>
      </rPr>
      <t>87x110x40cm</t>
    </r>
    <r>
      <rPr>
        <sz val="10"/>
        <rFont val="Calibri"/>
        <family val="2"/>
      </rPr>
      <t xml:space="preserve"> LTD 18mm s ABS hranou 2mm, pevné lepené kolíkové spoje</t>
    </r>
  </si>
  <si>
    <r>
      <t xml:space="preserve">Skříňka policová s dvířky </t>
    </r>
    <r>
      <rPr>
        <b/>
        <u val="single"/>
        <sz val="10"/>
        <rFont val="Calibri"/>
        <family val="2"/>
      </rPr>
      <t>87x115x60cm</t>
    </r>
    <r>
      <rPr>
        <sz val="10"/>
        <rFont val="Calibri"/>
        <family val="2"/>
      </rPr>
      <t xml:space="preserve"> LTD 18mm s ABS hranou 2mm, pevné lepené kolíkové spoje</t>
    </r>
  </si>
  <si>
    <r>
      <t>Skříňka policová s dvířky</t>
    </r>
    <r>
      <rPr>
        <b/>
        <u val="single"/>
        <sz val="10"/>
        <rFont val="Calibri"/>
        <family val="2"/>
      </rPr>
      <t xml:space="preserve"> 87x135x40cm</t>
    </r>
    <r>
      <rPr>
        <sz val="10"/>
        <rFont val="Calibri"/>
        <family val="2"/>
      </rPr>
      <t xml:space="preserve"> LTD 18mm s ABS hranou 2mm, pevné lepené kolíkové spoje</t>
    </r>
  </si>
  <si>
    <r>
      <t xml:space="preserve">Skříňka policová s dvířky </t>
    </r>
    <r>
      <rPr>
        <b/>
        <u val="single"/>
        <sz val="10"/>
        <rFont val="Calibri"/>
        <family val="2"/>
      </rPr>
      <t>87x125x60cm</t>
    </r>
    <r>
      <rPr>
        <sz val="10"/>
        <rFont val="Calibri"/>
        <family val="2"/>
      </rPr>
      <t xml:space="preserve"> LTD 18mm s ABS hranou 2mm, pevné lepené kolíkové spoje</t>
    </r>
  </si>
  <si>
    <r>
      <t xml:space="preserve">Skříňka se 4 šuplíky </t>
    </r>
    <r>
      <rPr>
        <b/>
        <u val="single"/>
        <sz val="10"/>
        <rFont val="Calibri"/>
        <family val="2"/>
      </rPr>
      <t>87x70x40cm</t>
    </r>
    <r>
      <rPr>
        <sz val="10"/>
        <rFont val="Calibri"/>
        <family val="2"/>
      </rPr>
      <t xml:space="preserve"> LTD 18mm s ABS hranou 2mm, pevné lepené kolíkové spoje</t>
    </r>
  </si>
  <si>
    <r>
      <t xml:space="preserve">Skříňka se 4 šuplíky </t>
    </r>
    <r>
      <rPr>
        <b/>
        <u val="single"/>
        <sz val="10"/>
        <rFont val="Calibri"/>
        <family val="2"/>
      </rPr>
      <t>87x75x60cm</t>
    </r>
    <r>
      <rPr>
        <sz val="10"/>
        <rFont val="Calibri"/>
        <family val="2"/>
      </rPr>
      <t xml:space="preserve"> LTD 18mm s ABS hranou 2mm, pevné lepené kolíkové spoje</t>
    </r>
  </si>
  <si>
    <r>
      <t xml:space="preserve">Skříňka Myčku </t>
    </r>
    <r>
      <rPr>
        <b/>
        <u val="single"/>
        <sz val="10"/>
        <rFont val="Calibri"/>
        <family val="2"/>
      </rPr>
      <t>87x60x60cm</t>
    </r>
    <r>
      <rPr>
        <sz val="10"/>
        <rFont val="Calibri"/>
        <family val="2"/>
      </rPr>
      <t xml:space="preserve"> LTD 18mm s ABS hranou 2mm, pevné lepené kolíkové spoje</t>
    </r>
  </si>
  <si>
    <r>
      <t xml:space="preserve">Skříňka na vestavěnou troubu </t>
    </r>
    <r>
      <rPr>
        <b/>
        <u val="single"/>
        <sz val="10"/>
        <rFont val="Calibri"/>
        <family val="2"/>
      </rPr>
      <t>87x60x60cm</t>
    </r>
    <r>
      <rPr>
        <sz val="10"/>
        <rFont val="Calibri"/>
        <family val="2"/>
      </rPr>
      <t xml:space="preserve"> LTD 18mm s ABS hranou 2mm, pevné lepené kolíkové spoje</t>
    </r>
  </si>
  <si>
    <r>
      <t xml:space="preserve">Skříňka vedle trouby </t>
    </r>
    <r>
      <rPr>
        <b/>
        <u val="single"/>
        <sz val="10"/>
        <rFont val="Calibri"/>
        <family val="2"/>
      </rPr>
      <t>87x50x60cm</t>
    </r>
    <r>
      <rPr>
        <sz val="10"/>
        <rFont val="Calibri"/>
        <family val="2"/>
      </rPr>
      <t xml:space="preserve">  s policemi LTD 18mm s ABS hranou 2mm, pevné lepené kolíkové spoje</t>
    </r>
  </si>
  <si>
    <r>
      <t xml:space="preserve">Horní skříňka policová s dvířky </t>
    </r>
    <r>
      <rPr>
        <b/>
        <u val="single"/>
        <sz val="10"/>
        <rFont val="Calibri"/>
        <family val="2"/>
      </rPr>
      <t>65x125x35 cm</t>
    </r>
    <r>
      <rPr>
        <sz val="10"/>
        <rFont val="Calibri"/>
        <family val="2"/>
      </rPr>
      <t xml:space="preserve"> LTD 18mm s ABS hranou 2mm, pevné lepené kolíkové spoje. Minimální hloubka</t>
    </r>
  </si>
  <si>
    <r>
      <t xml:space="preserve">Horní skříňka na mikrovlnku </t>
    </r>
    <r>
      <rPr>
        <b/>
        <u val="single"/>
        <sz val="10"/>
        <rFont val="Calibri"/>
        <family val="2"/>
      </rPr>
      <t>65x60x35 cm</t>
    </r>
    <r>
      <rPr>
        <sz val="10"/>
        <rFont val="Calibri"/>
        <family val="2"/>
      </rPr>
      <t xml:space="preserve"> LTD 18mm s ABS hranou 2mm, pevné lepené kolíkové spoje. Minimální hloubka</t>
    </r>
  </si>
  <si>
    <r>
      <t xml:space="preserve">Horní skříňka na odsávač par </t>
    </r>
    <r>
      <rPr>
        <b/>
        <u val="single"/>
        <sz val="10"/>
        <rFont val="Calibri"/>
        <family val="2"/>
      </rPr>
      <t>65x60x35 cm</t>
    </r>
    <r>
      <rPr>
        <sz val="10"/>
        <rFont val="Calibri"/>
        <family val="2"/>
      </rPr>
      <t xml:space="preserve"> LTD 18mm s ABS hranou 2mm, pevné lepené kolíkové spoje. Minimální hloubka</t>
    </r>
  </si>
  <si>
    <r>
      <t xml:space="preserve">Horní skříňka s policemi </t>
    </r>
    <r>
      <rPr>
        <b/>
        <u val="single"/>
        <sz val="10"/>
        <rFont val="Calibri"/>
        <family val="2"/>
      </rPr>
      <t>65x50x35 cm</t>
    </r>
    <r>
      <rPr>
        <sz val="10"/>
        <rFont val="Calibri"/>
        <family val="2"/>
      </rPr>
      <t xml:space="preserve"> LTD 18mm s ABS hranou 2mm, pevné lepené kolíkové spoje. Minimální hloubka</t>
    </r>
  </si>
  <si>
    <t>17</t>
  </si>
  <si>
    <t>27</t>
  </si>
  <si>
    <t>18</t>
  </si>
  <si>
    <t>19</t>
  </si>
  <si>
    <t>20</t>
  </si>
  <si>
    <t>21</t>
  </si>
  <si>
    <t>23</t>
  </si>
  <si>
    <t>24</t>
  </si>
  <si>
    <t>25</t>
  </si>
  <si>
    <t>26</t>
  </si>
  <si>
    <t>28</t>
  </si>
  <si>
    <t>29</t>
  </si>
  <si>
    <t>30</t>
  </si>
  <si>
    <r>
      <t xml:space="preserve">Mycí stůl </t>
    </r>
    <r>
      <rPr>
        <b/>
        <u val="single"/>
        <sz val="10"/>
        <rFont val="Calibri"/>
        <family val="2"/>
      </rPr>
      <t>80x60x57cm</t>
    </r>
    <r>
      <rPr>
        <sz val="10"/>
        <rFont val="Calibri"/>
        <family val="2"/>
      </rPr>
      <t xml:space="preserve">  LTD 18mm s ABS hranou 2mm, pevné lepené kolíkové spoje, spodní ocelová lišta z jeklu 40x20mm po celé délce skříně. Zámek součásti - sjednocení klíčů</t>
    </r>
  </si>
  <si>
    <r>
      <t xml:space="preserve">Skříňka demonstračního stolu </t>
    </r>
    <r>
      <rPr>
        <b/>
        <u val="single"/>
        <sz val="10"/>
        <rFont val="Calibri"/>
        <family val="2"/>
      </rPr>
      <t>57,5x60x57 cm</t>
    </r>
    <r>
      <rPr>
        <sz val="10"/>
        <rFont val="Calibri"/>
        <family val="2"/>
      </rPr>
      <t>, 1x police LTD 18mm s ABS hranou 2mm, pevné lepené kolíkové spoje, spodní ocelová lišta z jeklu 40x20mm po celé délce skříně. Zámek součásti - sjednocení klíčů</t>
    </r>
  </si>
  <si>
    <t>Součet KL</t>
  </si>
  <si>
    <t>Součet spotřebiče</t>
  </si>
  <si>
    <t xml:space="preserve"> </t>
  </si>
  <si>
    <t>Základní škola Švermova 1132/4, Žďár nad Sázavou- rekonstrukce odborných učeben ( cvičná kuchyně a učebna fyziky)</t>
  </si>
  <si>
    <t xml:space="preserve">Učebna FY </t>
  </si>
  <si>
    <t>Cvičná kuchyně</t>
  </si>
</sst>
</file>

<file path=xl/styles.xml><?xml version="1.0" encoding="utf-8"?>
<styleSheet xmlns="http://schemas.openxmlformats.org/spreadsheetml/2006/main">
  <numFmts count="2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0\ &quot;Kč&quot;"/>
    <numFmt numFmtId="167" formatCode="#,##0.0"/>
    <numFmt numFmtId="168" formatCode="&quot;Yes&quot;;&quot;Yes&quot;;&quot;No&quot;"/>
    <numFmt numFmtId="169" formatCode="&quot;True&quot;;&quot;True&quot;;&quot;False&quot;"/>
    <numFmt numFmtId="170" formatCode="&quot;On&quot;;&quot;On&quot;;&quot;Off&quot;"/>
    <numFmt numFmtId="171" formatCode="#,##0.00\ &quot;Kč&quot;"/>
    <numFmt numFmtId="172" formatCode="[$¥€-2]\ #\ ##,000_);[Red]\([$€-2]\ #\ ##,000\)"/>
    <numFmt numFmtId="173" formatCode="0.0000000"/>
    <numFmt numFmtId="174" formatCode="0.000000"/>
    <numFmt numFmtId="175" formatCode="0.00000"/>
    <numFmt numFmtId="176" formatCode="0.0000"/>
    <numFmt numFmtId="177" formatCode="0.000"/>
    <numFmt numFmtId="178" formatCode="#,##0.00\ _K_č"/>
    <numFmt numFmtId="179" formatCode="0.0"/>
    <numFmt numFmtId="180" formatCode="_-* #,##0.00\ [$Kč-405]_-;\-* #,##0.00\ [$Kč-405]_-;_-* &quot;-&quot;??\ [$Kč-405]_-;_-@_-"/>
  </numFmts>
  <fonts count="64">
    <font>
      <sz val="10"/>
      <name val="Arial CE"/>
      <family val="0"/>
    </font>
    <font>
      <u val="single"/>
      <sz val="10"/>
      <color indexed="12"/>
      <name val="Arial CE"/>
      <family val="0"/>
    </font>
    <font>
      <sz val="10"/>
      <name val="Arial"/>
      <family val="2"/>
    </font>
    <font>
      <sz val="10"/>
      <name val="Arial Narrow"/>
      <family val="2"/>
    </font>
    <font>
      <u val="single"/>
      <sz val="10"/>
      <color indexed="36"/>
      <name val="Arial CE"/>
      <family val="0"/>
    </font>
    <font>
      <sz val="8"/>
      <name val="Arial Narrow"/>
      <family val="2"/>
    </font>
    <font>
      <sz val="11"/>
      <name val="Calibri"/>
      <family val="2"/>
    </font>
    <font>
      <sz val="10"/>
      <name val="DIN Next LT Pro"/>
      <family val="2"/>
    </font>
    <font>
      <sz val="10"/>
      <name val="Calibri"/>
      <family val="2"/>
    </font>
    <font>
      <b/>
      <sz val="12"/>
      <name val="Calibri"/>
      <family val="2"/>
    </font>
    <font>
      <b/>
      <sz val="12"/>
      <color indexed="18"/>
      <name val="Calibri"/>
      <family val="2"/>
    </font>
    <font>
      <b/>
      <sz val="10"/>
      <name val="Calibri"/>
      <family val="2"/>
    </font>
    <font>
      <b/>
      <sz val="10"/>
      <color indexed="18"/>
      <name val="Calibri"/>
      <family val="2"/>
    </font>
    <font>
      <sz val="8"/>
      <name val="Calibri"/>
      <family val="2"/>
    </font>
    <font>
      <sz val="10"/>
      <color indexed="8"/>
      <name val="Calibri"/>
      <family val="2"/>
    </font>
    <font>
      <sz val="10"/>
      <color indexed="18"/>
      <name val="Calibri"/>
      <family val="2"/>
    </font>
    <font>
      <b/>
      <sz val="10.5"/>
      <name val="Calibri"/>
      <family val="2"/>
    </font>
    <font>
      <b/>
      <u val="single"/>
      <sz val="10"/>
      <name val="Calibri"/>
      <family val="2"/>
    </font>
    <font>
      <b/>
      <u val="single"/>
      <sz val="10"/>
      <color indexed="8"/>
      <name val="Calibri"/>
      <family val="2"/>
    </font>
    <font>
      <b/>
      <sz val="14"/>
      <name val="Calibri"/>
      <family val="2"/>
    </font>
    <font>
      <b/>
      <sz val="8"/>
      <name val="Calibri"/>
      <family val="2"/>
    </font>
    <font>
      <b/>
      <i/>
      <sz val="10"/>
      <name val="Calibri"/>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56"/>
      <name val="Calibri"/>
      <family val="2"/>
    </font>
    <font>
      <b/>
      <sz val="14"/>
      <color indexed="18"/>
      <name val="Calibri"/>
      <family val="2"/>
    </font>
    <font>
      <sz val="10"/>
      <color indexed="10"/>
      <name val="Calibri"/>
      <family val="2"/>
    </font>
    <font>
      <i/>
      <sz val="10"/>
      <color indexed="10"/>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3" tint="-0.4999699890613556"/>
      <name val="Calibri"/>
      <family val="2"/>
    </font>
    <font>
      <sz val="10"/>
      <color theme="1"/>
      <name val="Calibri"/>
      <family val="2"/>
    </font>
    <font>
      <sz val="10"/>
      <color rgb="FFFF0000"/>
      <name val="Calibri"/>
      <family val="2"/>
    </font>
    <font>
      <i/>
      <sz val="10"/>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color indexed="63"/>
      </right>
      <top>
        <color indexed="63"/>
      </top>
      <bottom style="medium"/>
    </border>
    <border>
      <left style="thin"/>
      <right style="thin"/>
      <top style="thin"/>
      <bottom style="thin"/>
    </border>
    <border>
      <left style="thin"/>
      <right style="thin"/>
      <top style="thin"/>
      <bottom style="medium"/>
    </border>
    <border>
      <left style="medium"/>
      <right style="thin"/>
      <top style="thin"/>
      <bottom style="medium"/>
    </border>
    <border>
      <left style="medium"/>
      <right style="thin"/>
      <top style="medium"/>
      <bottom style="thin"/>
    </border>
    <border>
      <left style="medium"/>
      <right style="thin"/>
      <top style="thin"/>
      <bottom style="thin"/>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color indexed="63"/>
      </top>
      <bottom style="thin"/>
    </border>
    <border>
      <left style="medium"/>
      <right style="thin"/>
      <top style="thin"/>
      <bottom>
        <color indexed="63"/>
      </bottom>
    </border>
    <border>
      <left style="medium"/>
      <right style="thin"/>
      <top style="medium"/>
      <bottom>
        <color indexed="63"/>
      </bottom>
    </border>
    <border>
      <left style="medium"/>
      <right style="thin"/>
      <top>
        <color indexed="63"/>
      </top>
      <bottom style="mediu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46" fillId="20" borderId="0" applyNumberFormat="0" applyBorder="0" applyAlignment="0" applyProtection="0"/>
    <xf numFmtId="0" fontId="4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2" borderId="0" applyNumberFormat="0" applyBorder="0" applyAlignment="0" applyProtection="0"/>
    <xf numFmtId="0" fontId="2" fillId="0" borderId="0">
      <alignment/>
      <protection/>
    </xf>
    <xf numFmtId="0" fontId="4"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53" fillId="0" borderId="7" applyNumberFormat="0" applyFill="0" applyAlignment="0" applyProtection="0"/>
    <xf numFmtId="0" fontId="54" fillId="24" borderId="0" applyNumberFormat="0" applyBorder="0" applyAlignment="0" applyProtection="0"/>
    <xf numFmtId="0" fontId="55" fillId="0" borderId="0" applyNumberFormat="0" applyFill="0" applyBorder="0" applyAlignment="0" applyProtection="0"/>
    <xf numFmtId="0" fontId="56" fillId="25" borderId="8" applyNumberFormat="0" applyAlignment="0" applyProtection="0"/>
    <xf numFmtId="0" fontId="57" fillId="26" borderId="8" applyNumberFormat="0" applyAlignment="0" applyProtection="0"/>
    <xf numFmtId="0" fontId="58" fillId="26" borderId="9" applyNumberFormat="0" applyAlignment="0" applyProtection="0"/>
    <xf numFmtId="0" fontId="59" fillId="0" borderId="0" applyNumberForma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cellStyleXfs>
  <cellXfs count="109">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49" fontId="0" fillId="0" borderId="0" xfId="0" applyNumberFormat="1" applyAlignment="1">
      <alignment/>
    </xf>
    <xf numFmtId="49" fontId="0" fillId="0" borderId="0" xfId="0" applyNumberFormat="1" applyFont="1" applyFill="1" applyBorder="1" applyAlignment="1">
      <alignment/>
    </xf>
    <xf numFmtId="0" fontId="2" fillId="0" borderId="0" xfId="0" applyFont="1" applyAlignment="1">
      <alignment/>
    </xf>
    <xf numFmtId="0" fontId="3" fillId="0" borderId="0" xfId="0" applyFont="1" applyAlignment="1">
      <alignment vertical="center"/>
    </xf>
    <xf numFmtId="0" fontId="5" fillId="0" borderId="0" xfId="0" applyFont="1" applyAlignment="1">
      <alignment vertical="center"/>
    </xf>
    <xf numFmtId="0" fontId="7" fillId="0" borderId="0" xfId="0" applyFont="1" applyAlignment="1">
      <alignment/>
    </xf>
    <xf numFmtId="49" fontId="7" fillId="0" borderId="0" xfId="0" applyNumberFormat="1" applyFont="1" applyFill="1" applyBorder="1" applyAlignment="1">
      <alignment/>
    </xf>
    <xf numFmtId="0" fontId="7" fillId="0" borderId="0" xfId="0" applyFont="1" applyFill="1" applyBorder="1" applyAlignment="1">
      <alignment/>
    </xf>
    <xf numFmtId="0" fontId="8" fillId="0" borderId="0" xfId="0" applyFont="1" applyAlignment="1">
      <alignment wrapText="1"/>
    </xf>
    <xf numFmtId="0" fontId="8" fillId="0" borderId="0" xfId="0" applyFont="1" applyAlignment="1">
      <alignment/>
    </xf>
    <xf numFmtId="0" fontId="9" fillId="0" borderId="0" xfId="0" applyFont="1" applyAlignment="1">
      <alignment/>
    </xf>
    <xf numFmtId="49" fontId="10" fillId="0" borderId="0" xfId="0" applyNumberFormat="1" applyFont="1" applyAlignment="1">
      <alignment horizontal="center"/>
    </xf>
    <xf numFmtId="49" fontId="11" fillId="0" borderId="0" xfId="0" applyNumberFormat="1" applyFont="1" applyAlignment="1">
      <alignment/>
    </xf>
    <xf numFmtId="0" fontId="11" fillId="33" borderId="10" xfId="0" applyFont="1" applyFill="1" applyBorder="1" applyAlignment="1">
      <alignment horizontal="center" vertical="center"/>
    </xf>
    <xf numFmtId="0" fontId="11" fillId="33" borderId="11" xfId="0" applyFont="1" applyFill="1" applyBorder="1" applyAlignment="1">
      <alignment horizontal="center" vertical="center"/>
    </xf>
    <xf numFmtId="0" fontId="8" fillId="0" borderId="12" xfId="0" applyFont="1" applyBorder="1" applyAlignment="1">
      <alignment horizontal="center" vertical="center" wrapText="1"/>
    </xf>
    <xf numFmtId="0" fontId="8" fillId="0" borderId="0" xfId="0" applyFont="1" applyAlignment="1">
      <alignment vertical="center"/>
    </xf>
    <xf numFmtId="49" fontId="8" fillId="0" borderId="0" xfId="0" applyNumberFormat="1" applyFont="1" applyBorder="1" applyAlignment="1">
      <alignment horizontal="left" vertical="center"/>
    </xf>
    <xf numFmtId="49" fontId="8" fillId="0" borderId="0" xfId="0" applyNumberFormat="1" applyFont="1" applyFill="1" applyBorder="1" applyAlignment="1">
      <alignment horizontal="left"/>
    </xf>
    <xf numFmtId="0" fontId="8" fillId="0" borderId="0" xfId="0" applyFont="1" applyFill="1" applyBorder="1" applyAlignment="1">
      <alignment horizontal="center"/>
    </xf>
    <xf numFmtId="0" fontId="13" fillId="0" borderId="0" xfId="0" applyFont="1" applyAlignment="1">
      <alignment/>
    </xf>
    <xf numFmtId="14" fontId="14" fillId="0" borderId="0" xfId="0" applyNumberFormat="1" applyFont="1" applyFill="1" applyBorder="1" applyAlignment="1">
      <alignment horizontal="left"/>
    </xf>
    <xf numFmtId="49" fontId="12" fillId="0" borderId="0" xfId="0" applyNumberFormat="1" applyFont="1" applyFill="1" applyBorder="1" applyAlignment="1">
      <alignment horizontal="left"/>
    </xf>
    <xf numFmtId="0" fontId="15" fillId="0" borderId="0" xfId="0" applyFont="1" applyFill="1" applyBorder="1" applyAlignment="1">
      <alignment/>
    </xf>
    <xf numFmtId="49" fontId="8" fillId="0" borderId="0" xfId="0" applyNumberFormat="1" applyFont="1" applyAlignment="1">
      <alignment/>
    </xf>
    <xf numFmtId="0" fontId="8" fillId="0" borderId="0" xfId="0" applyFont="1" applyAlignment="1">
      <alignment horizontal="center"/>
    </xf>
    <xf numFmtId="0" fontId="13" fillId="0" borderId="0" xfId="0" applyFont="1" applyAlignment="1">
      <alignment horizontal="center"/>
    </xf>
    <xf numFmtId="14" fontId="8" fillId="0" borderId="0" xfId="0" applyNumberFormat="1" applyFont="1" applyAlignment="1">
      <alignment horizontal="left"/>
    </xf>
    <xf numFmtId="0" fontId="8" fillId="0" borderId="0" xfId="0" applyFont="1" applyFill="1" applyBorder="1" applyAlignment="1">
      <alignment horizontal="left"/>
    </xf>
    <xf numFmtId="0" fontId="8" fillId="0" borderId="0" xfId="0" applyFont="1" applyAlignment="1">
      <alignment horizontal="left"/>
    </xf>
    <xf numFmtId="49" fontId="8" fillId="0" borderId="0" xfId="0" applyNumberFormat="1" applyFont="1" applyFill="1" applyBorder="1" applyAlignment="1">
      <alignment/>
    </xf>
    <xf numFmtId="0" fontId="8" fillId="0" borderId="0" xfId="0" applyFont="1" applyFill="1" applyBorder="1" applyAlignment="1">
      <alignment/>
    </xf>
    <xf numFmtId="0" fontId="8" fillId="0" borderId="0" xfId="0" applyFont="1" applyAlignment="1">
      <alignment vertical="center"/>
    </xf>
    <xf numFmtId="49" fontId="9" fillId="0" borderId="0" xfId="0" applyNumberFormat="1" applyFont="1" applyFill="1" applyBorder="1" applyAlignment="1">
      <alignment horizontal="center" vertical="center"/>
    </xf>
    <xf numFmtId="1" fontId="8" fillId="0" borderId="0" xfId="0" applyNumberFormat="1" applyFont="1" applyFill="1" applyBorder="1" applyAlignment="1">
      <alignment vertical="center"/>
    </xf>
    <xf numFmtId="166" fontId="9" fillId="0" borderId="0" xfId="0" applyNumberFormat="1" applyFont="1" applyFill="1" applyBorder="1" applyAlignment="1">
      <alignment vertical="center"/>
    </xf>
    <xf numFmtId="49" fontId="8" fillId="0" borderId="0" xfId="0" applyNumberFormat="1" applyFont="1" applyAlignment="1">
      <alignment/>
    </xf>
    <xf numFmtId="49" fontId="14" fillId="0" borderId="0" xfId="0" applyNumberFormat="1" applyFont="1" applyFill="1" applyBorder="1" applyAlignment="1">
      <alignment/>
    </xf>
    <xf numFmtId="49" fontId="16" fillId="0" borderId="0" xfId="0" applyNumberFormat="1" applyFont="1" applyFill="1" applyBorder="1" applyAlignment="1">
      <alignment vertical="center"/>
    </xf>
    <xf numFmtId="49" fontId="11" fillId="0" borderId="0" xfId="0" applyNumberFormat="1" applyFont="1" applyFill="1" applyBorder="1" applyAlignment="1">
      <alignment vertical="center"/>
    </xf>
    <xf numFmtId="0" fontId="11" fillId="33" borderId="13" xfId="0" applyFont="1" applyFill="1" applyBorder="1" applyAlignment="1">
      <alignment horizontal="center" vertical="center" wrapText="1"/>
    </xf>
    <xf numFmtId="0" fontId="11" fillId="33" borderId="14" xfId="0" applyFont="1" applyFill="1" applyBorder="1" applyAlignment="1">
      <alignment vertical="center"/>
    </xf>
    <xf numFmtId="0" fontId="11" fillId="33" borderId="13" xfId="0" applyFont="1" applyFill="1" applyBorder="1" applyAlignment="1">
      <alignment vertical="center"/>
    </xf>
    <xf numFmtId="49" fontId="12" fillId="34" borderId="15" xfId="0" applyNumberFormat="1" applyFont="1" applyFill="1" applyBorder="1" applyAlignment="1">
      <alignment horizontal="left" vertical="center"/>
    </xf>
    <xf numFmtId="0" fontId="8" fillId="0" borderId="12" xfId="0" applyFont="1" applyBorder="1" applyAlignment="1">
      <alignment horizontal="center" vertical="center"/>
    </xf>
    <xf numFmtId="3" fontId="8" fillId="0" borderId="12" xfId="0" applyNumberFormat="1" applyFont="1" applyBorder="1" applyAlignment="1">
      <alignment vertical="center"/>
    </xf>
    <xf numFmtId="0" fontId="8" fillId="0" borderId="12" xfId="0" applyFont="1" applyBorder="1" applyAlignment="1">
      <alignment horizontal="center" vertical="center" wrapText="1"/>
    </xf>
    <xf numFmtId="0" fontId="11" fillId="0" borderId="12" xfId="0" applyFont="1" applyBorder="1" applyAlignment="1">
      <alignment vertical="center" wrapText="1"/>
    </xf>
    <xf numFmtId="49" fontId="8" fillId="0" borderId="16" xfId="0" applyNumberFormat="1" applyFont="1" applyBorder="1" applyAlignment="1">
      <alignment horizontal="center" vertical="center"/>
    </xf>
    <xf numFmtId="0" fontId="60" fillId="0" borderId="0" xfId="0" applyFont="1" applyAlignment="1">
      <alignment horizontal="left" vertical="center" wrapText="1"/>
    </xf>
    <xf numFmtId="0" fontId="11" fillId="33" borderId="17" xfId="0" applyFont="1" applyFill="1" applyBorder="1" applyAlignment="1">
      <alignment horizontal="center" vertical="center"/>
    </xf>
    <xf numFmtId="0" fontId="11" fillId="33" borderId="18" xfId="0" applyFont="1" applyFill="1" applyBorder="1" applyAlignment="1">
      <alignment horizontal="center" vertical="center"/>
    </xf>
    <xf numFmtId="0" fontId="12" fillId="34" borderId="19" xfId="0" applyFont="1" applyFill="1" applyBorder="1" applyAlignment="1">
      <alignment horizontal="center" vertical="center"/>
    </xf>
    <xf numFmtId="3" fontId="12" fillId="34" borderId="19" xfId="0" applyNumberFormat="1" applyFont="1" applyFill="1" applyBorder="1" applyAlignment="1">
      <alignment horizontal="center" vertical="center"/>
    </xf>
    <xf numFmtId="3" fontId="8" fillId="35" borderId="20" xfId="47" applyNumberFormat="1" applyFont="1" applyFill="1" applyBorder="1" applyAlignment="1">
      <alignment horizontal="left" vertical="center" wrapText="1"/>
      <protection/>
    </xf>
    <xf numFmtId="0" fontId="8" fillId="35" borderId="12" xfId="0" applyFont="1" applyFill="1" applyBorder="1" applyAlignment="1" applyProtection="1">
      <alignment horizontal="left" vertical="center" wrapText="1"/>
      <protection/>
    </xf>
    <xf numFmtId="0" fontId="8" fillId="35" borderId="12" xfId="0" applyFont="1" applyFill="1" applyBorder="1" applyAlignment="1">
      <alignment vertical="center" wrapText="1"/>
    </xf>
    <xf numFmtId="0" fontId="8" fillId="35" borderId="12" xfId="0" applyFont="1" applyFill="1" applyBorder="1" applyAlignment="1">
      <alignment horizontal="left" vertical="center" wrapText="1"/>
    </xf>
    <xf numFmtId="0" fontId="11" fillId="35" borderId="12" xfId="0" applyFont="1" applyFill="1" applyBorder="1" applyAlignment="1">
      <alignment vertical="center" wrapText="1"/>
    </xf>
    <xf numFmtId="0" fontId="61" fillId="35" borderId="12" xfId="0" applyFont="1" applyFill="1" applyBorder="1" applyAlignment="1">
      <alignment horizontal="left" vertical="center" wrapText="1"/>
    </xf>
    <xf numFmtId="0" fontId="8" fillId="35" borderId="12" xfId="0" applyFont="1" applyFill="1" applyBorder="1" applyAlignment="1">
      <alignment horizontal="left" vertical="center" wrapText="1"/>
    </xf>
    <xf numFmtId="0" fontId="11" fillId="35" borderId="12" xfId="0" applyFont="1" applyFill="1" applyBorder="1" applyAlignment="1">
      <alignment horizontal="left" vertical="center" wrapText="1"/>
    </xf>
    <xf numFmtId="2" fontId="61" fillId="35" borderId="12" xfId="0" applyNumberFormat="1" applyFont="1" applyFill="1" applyBorder="1" applyAlignment="1">
      <alignment horizontal="left" vertical="center" wrapText="1"/>
    </xf>
    <xf numFmtId="0" fontId="8" fillId="35" borderId="21" xfId="0" applyFont="1" applyFill="1" applyBorder="1" applyAlignment="1">
      <alignment vertical="center" wrapText="1"/>
    </xf>
    <xf numFmtId="0" fontId="12" fillId="34" borderId="22" xfId="0" applyFont="1" applyFill="1" applyBorder="1" applyAlignment="1">
      <alignment horizontal="center" vertical="center"/>
    </xf>
    <xf numFmtId="0" fontId="8" fillId="0" borderId="23" xfId="0" applyFont="1" applyBorder="1" applyAlignment="1">
      <alignment horizontal="left" vertical="center" wrapText="1"/>
    </xf>
    <xf numFmtId="0" fontId="8" fillId="0" borderId="12" xfId="0" applyFont="1" applyBorder="1" applyAlignment="1">
      <alignment vertical="center" wrapText="1"/>
    </xf>
    <xf numFmtId="0" fontId="19" fillId="34" borderId="12" xfId="0" applyFont="1" applyFill="1" applyBorder="1" applyAlignment="1">
      <alignment horizontal="center" vertical="center"/>
    </xf>
    <xf numFmtId="49" fontId="40" fillId="34" borderId="16" xfId="0" applyNumberFormat="1" applyFont="1" applyFill="1" applyBorder="1" applyAlignment="1">
      <alignment horizontal="left" vertical="center"/>
    </xf>
    <xf numFmtId="49" fontId="19" fillId="0" borderId="16" xfId="0" applyNumberFormat="1" applyFont="1" applyBorder="1" applyAlignment="1">
      <alignment horizontal="center" vertical="center"/>
    </xf>
    <xf numFmtId="49" fontId="19" fillId="0" borderId="16" xfId="0" applyNumberFormat="1" applyFont="1" applyBorder="1" applyAlignment="1">
      <alignment horizontal="center" vertical="center" wrapText="1"/>
    </xf>
    <xf numFmtId="49" fontId="19" fillId="0" borderId="16" xfId="0" applyNumberFormat="1" applyFont="1" applyBorder="1" applyAlignment="1">
      <alignment horizontal="center" vertical="center"/>
    </xf>
    <xf numFmtId="49" fontId="19" fillId="0" borderId="16" xfId="0" applyNumberFormat="1" applyFont="1" applyBorder="1" applyAlignment="1">
      <alignment horizontal="left" vertical="center"/>
    </xf>
    <xf numFmtId="49" fontId="19" fillId="0" borderId="24" xfId="0" applyNumberFormat="1" applyFont="1" applyBorder="1" applyAlignment="1">
      <alignment horizontal="center" vertical="center"/>
    </xf>
    <xf numFmtId="49" fontId="19" fillId="0" borderId="24" xfId="0" applyNumberFormat="1" applyFont="1" applyBorder="1" applyAlignment="1">
      <alignment horizontal="left" vertical="center"/>
    </xf>
    <xf numFmtId="49" fontId="19" fillId="0" borderId="25" xfId="0" applyNumberFormat="1" applyFont="1" applyBorder="1" applyAlignment="1">
      <alignment horizontal="left" vertical="center"/>
    </xf>
    <xf numFmtId="0" fontId="8" fillId="0" borderId="22" xfId="0" applyFont="1" applyBorder="1" applyAlignment="1">
      <alignment horizontal="center" vertical="center" wrapText="1"/>
    </xf>
    <xf numFmtId="0" fontId="8" fillId="0" borderId="21" xfId="0" applyFont="1" applyBorder="1" applyAlignment="1">
      <alignment horizontal="center" vertical="center" wrapText="1"/>
    </xf>
    <xf numFmtId="0" fontId="61" fillId="35" borderId="12" xfId="0" applyFont="1" applyFill="1" applyBorder="1" applyAlignment="1">
      <alignment horizontal="justify" vertical="top"/>
    </xf>
    <xf numFmtId="0" fontId="21" fillId="0" borderId="23" xfId="0" applyFont="1" applyBorder="1" applyAlignment="1">
      <alignment horizontal="left" vertical="center" wrapText="1"/>
    </xf>
    <xf numFmtId="49" fontId="9" fillId="0" borderId="0" xfId="0" applyNumberFormat="1" applyFont="1" applyAlignment="1">
      <alignment/>
    </xf>
    <xf numFmtId="0" fontId="19" fillId="34" borderId="19" xfId="0" applyFont="1" applyFill="1" applyBorder="1" applyAlignment="1">
      <alignment horizontal="left" vertical="center"/>
    </xf>
    <xf numFmtId="0" fontId="8" fillId="35" borderId="23" xfId="0" applyFont="1" applyFill="1" applyBorder="1" applyAlignment="1">
      <alignment horizontal="left" vertical="center" wrapText="1"/>
    </xf>
    <xf numFmtId="0" fontId="8" fillId="35" borderId="12" xfId="0" applyFont="1" applyFill="1" applyBorder="1" applyAlignment="1">
      <alignment horizontal="center" vertical="center" wrapText="1"/>
    </xf>
    <xf numFmtId="49" fontId="6" fillId="0" borderId="0" xfId="0" applyNumberFormat="1" applyFont="1" applyFill="1" applyBorder="1" applyAlignment="1">
      <alignment horizontal="center" vertical="center"/>
    </xf>
    <xf numFmtId="49" fontId="6" fillId="0" borderId="0" xfId="0" applyNumberFormat="1" applyFont="1" applyFill="1" applyBorder="1" applyAlignment="1">
      <alignment horizontal="center"/>
    </xf>
    <xf numFmtId="0" fontId="60" fillId="0" borderId="0" xfId="0" applyFont="1" applyAlignment="1">
      <alignment horizontal="left" vertical="center" wrapText="1"/>
    </xf>
    <xf numFmtId="49" fontId="20" fillId="33" borderId="26" xfId="0" applyNumberFormat="1" applyFont="1" applyFill="1" applyBorder="1" applyAlignment="1">
      <alignment horizontal="left" vertical="center"/>
    </xf>
    <xf numFmtId="49" fontId="20" fillId="33" borderId="27" xfId="0" applyNumberFormat="1" applyFont="1" applyFill="1" applyBorder="1" applyAlignment="1">
      <alignment horizontal="left" vertical="center"/>
    </xf>
    <xf numFmtId="0" fontId="11" fillId="33" borderId="17" xfId="0" applyFont="1" applyFill="1" applyBorder="1" applyAlignment="1">
      <alignment horizontal="center" vertical="center"/>
    </xf>
    <xf numFmtId="0" fontId="11" fillId="33" borderId="18" xfId="0" applyFont="1" applyFill="1" applyBorder="1" applyAlignment="1">
      <alignment horizontal="center" vertical="center"/>
    </xf>
    <xf numFmtId="180" fontId="8" fillId="36" borderId="12" xfId="0" applyNumberFormat="1" applyFont="1" applyFill="1" applyBorder="1" applyAlignment="1">
      <alignment vertical="center"/>
    </xf>
    <xf numFmtId="180" fontId="8" fillId="0" borderId="12" xfId="0" applyNumberFormat="1" applyFont="1" applyBorder="1" applyAlignment="1">
      <alignment vertical="center"/>
    </xf>
    <xf numFmtId="180" fontId="8" fillId="36" borderId="12" xfId="0" applyNumberFormat="1" applyFont="1" applyFill="1" applyBorder="1" applyAlignment="1">
      <alignment vertical="center"/>
    </xf>
    <xf numFmtId="180" fontId="8" fillId="0" borderId="12" xfId="0" applyNumberFormat="1" applyFont="1" applyBorder="1" applyAlignment="1">
      <alignment vertical="center"/>
    </xf>
    <xf numFmtId="180" fontId="8" fillId="36" borderId="22" xfId="0" applyNumberFormat="1" applyFont="1" applyFill="1" applyBorder="1" applyAlignment="1">
      <alignment vertical="center"/>
    </xf>
    <xf numFmtId="180" fontId="11" fillId="0" borderId="28" xfId="0" applyNumberFormat="1" applyFont="1" applyBorder="1" applyAlignment="1">
      <alignment vertical="center"/>
    </xf>
    <xf numFmtId="180" fontId="12" fillId="36" borderId="22" xfId="0" applyNumberFormat="1" applyFont="1" applyFill="1" applyBorder="1" applyAlignment="1">
      <alignment horizontal="center" vertical="center"/>
    </xf>
    <xf numFmtId="180" fontId="12" fillId="34" borderId="28" xfId="0" applyNumberFormat="1" applyFont="1" applyFill="1" applyBorder="1" applyAlignment="1">
      <alignment horizontal="center" vertical="center"/>
    </xf>
    <xf numFmtId="180" fontId="21" fillId="0" borderId="12" xfId="0" applyNumberFormat="1" applyFont="1" applyBorder="1" applyAlignment="1">
      <alignment vertical="center"/>
    </xf>
    <xf numFmtId="180" fontId="62" fillId="0" borderId="12" xfId="0" applyNumberFormat="1" applyFont="1" applyBorder="1" applyAlignment="1">
      <alignment vertical="center"/>
    </xf>
    <xf numFmtId="180" fontId="62" fillId="35" borderId="12" xfId="0" applyNumberFormat="1" applyFont="1" applyFill="1" applyBorder="1" applyAlignment="1">
      <alignment vertical="center"/>
    </xf>
    <xf numFmtId="180" fontId="63" fillId="0" borderId="12" xfId="0" applyNumberFormat="1" applyFont="1" applyBorder="1" applyAlignment="1">
      <alignment vertical="center"/>
    </xf>
    <xf numFmtId="180" fontId="8" fillId="0" borderId="21" xfId="0" applyNumberFormat="1" applyFont="1" applyBorder="1" applyAlignment="1">
      <alignment vertical="center"/>
    </xf>
    <xf numFmtId="180" fontId="11" fillId="0" borderId="21" xfId="0" applyNumberFormat="1" applyFont="1" applyBorder="1" applyAlignment="1">
      <alignment vertical="center"/>
    </xf>
    <xf numFmtId="180" fontId="11" fillId="33" borderId="13" xfId="0" applyNumberFormat="1" applyFont="1" applyFill="1" applyBorder="1" applyAlignment="1">
      <alignment vertical="center"/>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0</xdr:row>
      <xdr:rowOff>0</xdr:rowOff>
    </xdr:from>
    <xdr:ext cx="200025" cy="266700"/>
    <xdr:sp fLocksText="0">
      <xdr:nvSpPr>
        <xdr:cNvPr id="1" name="TextovéPole 2"/>
        <xdr:cNvSpPr txBox="1">
          <a:spLocks noChangeArrowheads="1"/>
        </xdr:cNvSpPr>
      </xdr:nvSpPr>
      <xdr:spPr>
        <a:xfrm>
          <a:off x="8362950" y="0"/>
          <a:ext cx="200025" cy="266700"/>
        </a:xfrm>
        <a:prstGeom prst="rect">
          <a:avLst/>
        </a:prstGeom>
        <a:noFill/>
        <a:ln w="9525" cmpd="sng">
          <a:noFill/>
        </a:ln>
      </xdr:spPr>
      <xdr:txBody>
        <a:bodyPr vertOverflow="clip" wrap="square">
          <a:spAutoFit/>
        </a:bodyPr>
        <a:p>
          <a:pPr algn="l">
            <a:defRPr/>
          </a:pPr>
          <a:r>
            <a:rPr lang="en-US" cap="none" u="none" baseline="0">
              <a:latin typeface="Arial CE"/>
              <a:ea typeface="Arial CE"/>
              <a:cs typeface="Arial CE"/>
            </a:rPr>
            <a:t/>
          </a:r>
        </a:p>
      </xdr:txBody>
    </xdr:sp>
    <xdr:clientData/>
  </xdr:one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77"/>
  <sheetViews>
    <sheetView tabSelected="1" zoomScale="120" zoomScaleNormal="120" zoomScalePageLayoutView="0" workbookViewId="0" topLeftCell="A1">
      <selection activeCell="B150" sqref="B150"/>
    </sheetView>
  </sheetViews>
  <sheetFormatPr defaultColWidth="9.00390625" defaultRowHeight="12.75"/>
  <cols>
    <col min="1" max="1" width="1.625" style="0" customWidth="1"/>
    <col min="2" max="2" width="6.125" style="3" customWidth="1"/>
    <col min="3" max="3" width="70.75390625" style="0" customWidth="1"/>
    <col min="4" max="4" width="3.375" style="0" bestFit="1" customWidth="1"/>
    <col min="5" max="5" width="12.25390625" style="0" customWidth="1"/>
    <col min="6" max="6" width="13.625" style="0" customWidth="1"/>
    <col min="7" max="7" width="2.00390625" style="0" customWidth="1"/>
  </cols>
  <sheetData>
    <row r="1" spans="2:7" s="1" customFormat="1" ht="15.75">
      <c r="B1" s="13"/>
      <c r="C1" s="14"/>
      <c r="D1" s="12"/>
      <c r="E1" s="12"/>
      <c r="F1" s="12"/>
      <c r="G1" s="12"/>
    </row>
    <row r="2" spans="2:7" s="1" customFormat="1" ht="15.75">
      <c r="B2" s="83" t="s">
        <v>114</v>
      </c>
      <c r="C2" s="11"/>
      <c r="D2" s="12"/>
      <c r="E2" s="12"/>
      <c r="F2" s="12"/>
      <c r="G2" s="12"/>
    </row>
    <row r="3" spans="2:7" s="1" customFormat="1" ht="15" customHeight="1">
      <c r="B3" s="15"/>
      <c r="C3" s="89"/>
      <c r="D3" s="89"/>
      <c r="E3" s="89"/>
      <c r="F3" s="89"/>
      <c r="G3" s="12"/>
    </row>
    <row r="4" spans="2:7" s="1" customFormat="1" ht="15" customHeight="1" thickBot="1">
      <c r="B4" s="15"/>
      <c r="C4" s="52"/>
      <c r="D4" s="52"/>
      <c r="E4" s="52"/>
      <c r="F4" s="52"/>
      <c r="G4" s="12"/>
    </row>
    <row r="5" spans="2:7" s="1" customFormat="1" ht="12.75">
      <c r="B5" s="90" t="s">
        <v>3</v>
      </c>
      <c r="C5" s="92" t="s">
        <v>4</v>
      </c>
      <c r="D5" s="92" t="s">
        <v>5</v>
      </c>
      <c r="E5" s="53" t="s">
        <v>0</v>
      </c>
      <c r="F5" s="16" t="s">
        <v>1</v>
      </c>
      <c r="G5" s="12"/>
    </row>
    <row r="6" spans="2:7" s="1" customFormat="1" ht="13.5" thickBot="1">
      <c r="B6" s="91"/>
      <c r="C6" s="93"/>
      <c r="D6" s="93"/>
      <c r="E6" s="54" t="s">
        <v>2</v>
      </c>
      <c r="F6" s="17" t="s">
        <v>2</v>
      </c>
      <c r="G6" s="12"/>
    </row>
    <row r="7" spans="2:7" s="1" customFormat="1" ht="18.75">
      <c r="B7" s="46"/>
      <c r="C7" s="84" t="s">
        <v>115</v>
      </c>
      <c r="D7" s="55"/>
      <c r="E7" s="55"/>
      <c r="F7" s="56"/>
      <c r="G7" s="35"/>
    </row>
    <row r="8" spans="2:7" s="1" customFormat="1" ht="12.75">
      <c r="B8" s="51"/>
      <c r="C8" s="50" t="s">
        <v>6</v>
      </c>
      <c r="D8" s="47"/>
      <c r="E8" s="48"/>
      <c r="F8" s="48"/>
      <c r="G8" s="35"/>
    </row>
    <row r="9" spans="2:7" s="1" customFormat="1" ht="282.75" customHeight="1">
      <c r="B9" s="72" t="s">
        <v>65</v>
      </c>
      <c r="C9" s="58" t="s">
        <v>59</v>
      </c>
      <c r="D9" s="49">
        <v>1</v>
      </c>
      <c r="E9" s="94"/>
      <c r="F9" s="95">
        <f>SUM(E9*D9)</f>
        <v>0</v>
      </c>
      <c r="G9" s="35"/>
    </row>
    <row r="10" spans="2:7" s="1" customFormat="1" ht="18.75">
      <c r="B10" s="72" t="s">
        <v>66</v>
      </c>
      <c r="C10" s="59" t="s">
        <v>7</v>
      </c>
      <c r="D10" s="49">
        <v>1</v>
      </c>
      <c r="E10" s="94"/>
      <c r="F10" s="95">
        <f>SUM(E10*D10)</f>
        <v>0</v>
      </c>
      <c r="G10" s="35"/>
    </row>
    <row r="11" spans="2:7" s="1" customFormat="1" ht="38.25">
      <c r="B11" s="72" t="s">
        <v>68</v>
      </c>
      <c r="C11" s="60" t="s">
        <v>60</v>
      </c>
      <c r="D11" s="49">
        <v>1</v>
      </c>
      <c r="E11" s="94"/>
      <c r="F11" s="95">
        <f>SUM(E11*D11)</f>
        <v>0</v>
      </c>
      <c r="G11" s="35"/>
    </row>
    <row r="12" spans="2:7" s="1" customFormat="1" ht="38.25">
      <c r="B12" s="72" t="s">
        <v>70</v>
      </c>
      <c r="C12" s="60" t="s">
        <v>61</v>
      </c>
      <c r="D12" s="49">
        <v>1</v>
      </c>
      <c r="E12" s="94"/>
      <c r="F12" s="95">
        <f>SUM(E12*D12)</f>
        <v>0</v>
      </c>
      <c r="G12" s="35"/>
    </row>
    <row r="13" spans="2:7" s="1" customFormat="1" ht="38.25">
      <c r="B13" s="72" t="s">
        <v>69</v>
      </c>
      <c r="C13" s="60" t="s">
        <v>64</v>
      </c>
      <c r="D13" s="49">
        <v>1</v>
      </c>
      <c r="E13" s="94"/>
      <c r="F13" s="95">
        <f>SUM(E13*D13)</f>
        <v>0</v>
      </c>
      <c r="G13" s="35"/>
    </row>
    <row r="14" spans="2:7" s="1" customFormat="1" ht="25.5">
      <c r="B14" s="72" t="s">
        <v>67</v>
      </c>
      <c r="C14" s="60" t="s">
        <v>26</v>
      </c>
      <c r="D14" s="49">
        <v>2</v>
      </c>
      <c r="E14" s="94"/>
      <c r="F14" s="95">
        <f>SUM(E14*D14)</f>
        <v>0</v>
      </c>
      <c r="G14" s="35"/>
    </row>
    <row r="15" spans="2:7" s="1" customFormat="1" ht="18.75">
      <c r="B15" s="72" t="s">
        <v>71</v>
      </c>
      <c r="C15" s="59" t="s">
        <v>62</v>
      </c>
      <c r="D15" s="49">
        <v>1</v>
      </c>
      <c r="E15" s="94"/>
      <c r="F15" s="95">
        <f>SUM(E15*D15)</f>
        <v>0</v>
      </c>
      <c r="G15" s="35"/>
    </row>
    <row r="16" spans="2:7" s="1" customFormat="1" ht="13.5" customHeight="1">
      <c r="B16" s="72"/>
      <c r="C16" s="59" t="s">
        <v>8</v>
      </c>
      <c r="D16" s="49">
        <v>1</v>
      </c>
      <c r="E16" s="94"/>
      <c r="F16" s="95">
        <f>SUM(E16*D16)</f>
        <v>0</v>
      </c>
      <c r="G16" s="35"/>
    </row>
    <row r="17" spans="2:7" s="1" customFormat="1" ht="18.75">
      <c r="B17" s="72"/>
      <c r="C17" s="59" t="s">
        <v>9</v>
      </c>
      <c r="D17" s="49">
        <v>1</v>
      </c>
      <c r="E17" s="94"/>
      <c r="F17" s="95">
        <f>SUM(E17*D17)</f>
        <v>0</v>
      </c>
      <c r="G17" s="35"/>
    </row>
    <row r="18" spans="2:7" s="1" customFormat="1" ht="18.75">
      <c r="B18" s="72"/>
      <c r="C18" s="59" t="s">
        <v>27</v>
      </c>
      <c r="D18" s="49">
        <v>1</v>
      </c>
      <c r="E18" s="94"/>
      <c r="F18" s="95">
        <f>SUM(E18*D18)</f>
        <v>0</v>
      </c>
      <c r="G18" s="35"/>
    </row>
    <row r="19" spans="2:7" s="1" customFormat="1" ht="18.75">
      <c r="B19" s="72"/>
      <c r="C19" s="59" t="s">
        <v>28</v>
      </c>
      <c r="D19" s="49">
        <v>1</v>
      </c>
      <c r="E19" s="94"/>
      <c r="F19" s="95">
        <f>SUM(E19*D19)</f>
        <v>0</v>
      </c>
      <c r="G19" s="35"/>
    </row>
    <row r="20" spans="2:7" s="1" customFormat="1" ht="89.25">
      <c r="B20" s="72"/>
      <c r="C20" s="60" t="s">
        <v>18</v>
      </c>
      <c r="D20" s="49">
        <v>2</v>
      </c>
      <c r="E20" s="94"/>
      <c r="F20" s="95">
        <f>SUM(E20*D20)</f>
        <v>0</v>
      </c>
      <c r="G20" s="35"/>
    </row>
    <row r="21" spans="2:7" s="1" customFormat="1" ht="18.75">
      <c r="B21" s="72"/>
      <c r="C21" s="61" t="s">
        <v>10</v>
      </c>
      <c r="D21" s="49"/>
      <c r="E21" s="94"/>
      <c r="F21" s="95"/>
      <c r="G21" s="35"/>
    </row>
    <row r="22" spans="2:7" s="1" customFormat="1" ht="89.25">
      <c r="B22" s="72" t="s">
        <v>72</v>
      </c>
      <c r="C22" s="62" t="s">
        <v>63</v>
      </c>
      <c r="D22" s="49">
        <v>10</v>
      </c>
      <c r="E22" s="94"/>
      <c r="F22" s="95">
        <f>SUM(E22*D22)</f>
        <v>0</v>
      </c>
      <c r="G22" s="35"/>
    </row>
    <row r="23" spans="2:7" s="1" customFormat="1" ht="25.5">
      <c r="B23" s="72"/>
      <c r="C23" s="59" t="s">
        <v>30</v>
      </c>
      <c r="D23" s="49">
        <v>10</v>
      </c>
      <c r="E23" s="94"/>
      <c r="F23" s="95">
        <f>SUM(E23*D23)</f>
        <v>0</v>
      </c>
      <c r="G23" s="35"/>
    </row>
    <row r="24" spans="2:7" s="1" customFormat="1" ht="29.25" customHeight="1">
      <c r="B24" s="72"/>
      <c r="C24" s="59" t="s">
        <v>29</v>
      </c>
      <c r="D24" s="49">
        <v>10</v>
      </c>
      <c r="E24" s="94"/>
      <c r="F24" s="95">
        <f>SUM(E24*D24)</f>
        <v>0</v>
      </c>
      <c r="G24" s="35"/>
    </row>
    <row r="25" spans="2:7" s="1" customFormat="1" ht="285.75" customHeight="1">
      <c r="B25" s="72" t="s">
        <v>73</v>
      </c>
      <c r="C25" s="81" t="s">
        <v>31</v>
      </c>
      <c r="D25" s="49">
        <v>30</v>
      </c>
      <c r="E25" s="96"/>
      <c r="F25" s="97">
        <f>SUM(E25*D25)</f>
        <v>0</v>
      </c>
      <c r="G25" s="19"/>
    </row>
    <row r="26" spans="2:7" s="1" customFormat="1" ht="21" customHeight="1">
      <c r="B26" s="73"/>
      <c r="C26" s="61" t="s">
        <v>12</v>
      </c>
      <c r="D26" s="49"/>
      <c r="E26" s="94"/>
      <c r="F26" s="95"/>
      <c r="G26" s="35"/>
    </row>
    <row r="27" spans="2:7" s="1" customFormat="1" ht="25.5">
      <c r="B27" s="74" t="s">
        <v>74</v>
      </c>
      <c r="C27" s="63" t="s">
        <v>38</v>
      </c>
      <c r="D27" s="18">
        <v>1</v>
      </c>
      <c r="E27" s="96"/>
      <c r="F27" s="97">
        <f>SUM(E27*D27)</f>
        <v>0</v>
      </c>
      <c r="G27" s="19"/>
    </row>
    <row r="28" spans="2:7" s="1" customFormat="1" ht="129.75" customHeight="1">
      <c r="B28" s="74"/>
      <c r="C28" s="57" t="s">
        <v>40</v>
      </c>
      <c r="D28" s="18">
        <v>1</v>
      </c>
      <c r="E28" s="96"/>
      <c r="F28" s="97">
        <f>SUM(E28*D28)</f>
        <v>0</v>
      </c>
      <c r="G28" s="19"/>
    </row>
    <row r="29" spans="2:7" s="1" customFormat="1" ht="18.75">
      <c r="B29" s="74"/>
      <c r="C29" s="63" t="s">
        <v>39</v>
      </c>
      <c r="D29" s="18">
        <v>1</v>
      </c>
      <c r="E29" s="96"/>
      <c r="F29" s="97">
        <f>SUM(E29*D29)</f>
        <v>0</v>
      </c>
      <c r="G29" s="19"/>
    </row>
    <row r="30" spans="2:7" s="1" customFormat="1" ht="18.75">
      <c r="B30" s="74"/>
      <c r="C30" s="64" t="s">
        <v>13</v>
      </c>
      <c r="D30" s="18"/>
      <c r="E30" s="96"/>
      <c r="F30" s="97"/>
      <c r="G30" s="19"/>
    </row>
    <row r="31" spans="2:7" s="1" customFormat="1" ht="38.25">
      <c r="B31" s="74" t="s">
        <v>75</v>
      </c>
      <c r="C31" s="60" t="s">
        <v>109</v>
      </c>
      <c r="D31" s="18">
        <v>2</v>
      </c>
      <c r="E31" s="94"/>
      <c r="F31" s="95">
        <f>SUM(E31*D31)</f>
        <v>0</v>
      </c>
      <c r="G31" s="35"/>
    </row>
    <row r="32" spans="2:7" s="1" customFormat="1" ht="38.25">
      <c r="B32" s="72" t="s">
        <v>77</v>
      </c>
      <c r="C32" s="60" t="s">
        <v>110</v>
      </c>
      <c r="D32" s="49">
        <v>2</v>
      </c>
      <c r="E32" s="94"/>
      <c r="F32" s="95">
        <f>SUM(E32*D32)</f>
        <v>0</v>
      </c>
      <c r="G32" s="35"/>
    </row>
    <row r="33" spans="2:7" s="1" customFormat="1" ht="18.75">
      <c r="B33" s="72" t="s">
        <v>78</v>
      </c>
      <c r="C33" s="59" t="s">
        <v>34</v>
      </c>
      <c r="D33" s="49">
        <v>4.5</v>
      </c>
      <c r="E33" s="94"/>
      <c r="F33" s="95">
        <f>SUM(E33*D33)</f>
        <v>0</v>
      </c>
      <c r="G33" s="35"/>
    </row>
    <row r="34" spans="2:7" s="1" customFormat="1" ht="18.75">
      <c r="B34" s="74" t="s">
        <v>79</v>
      </c>
      <c r="C34" s="63" t="s">
        <v>33</v>
      </c>
      <c r="D34" s="18">
        <v>2</v>
      </c>
      <c r="E34" s="96"/>
      <c r="F34" s="97">
        <f>SUM(E34*D34)</f>
        <v>0</v>
      </c>
      <c r="G34" s="19"/>
    </row>
    <row r="35" spans="2:7" s="1" customFormat="1" ht="18.75">
      <c r="B35" s="74"/>
      <c r="C35" s="63" t="s">
        <v>32</v>
      </c>
      <c r="D35" s="18">
        <v>3</v>
      </c>
      <c r="E35" s="94"/>
      <c r="F35" s="95">
        <f>SUM(E35*D35)</f>
        <v>0</v>
      </c>
      <c r="G35" s="35"/>
    </row>
    <row r="36" spans="2:7" s="1" customFormat="1" ht="18.75">
      <c r="B36" s="74"/>
      <c r="C36" s="64" t="s">
        <v>14</v>
      </c>
      <c r="D36" s="18"/>
      <c r="E36" s="96"/>
      <c r="F36" s="97"/>
      <c r="G36" s="19"/>
    </row>
    <row r="37" spans="2:7" s="1" customFormat="1" ht="38.25">
      <c r="B37" s="72" t="s">
        <v>80</v>
      </c>
      <c r="C37" s="60" t="s">
        <v>81</v>
      </c>
      <c r="D37" s="49">
        <v>8</v>
      </c>
      <c r="E37" s="94"/>
      <c r="F37" s="95">
        <f>SUM(E37*D37)</f>
        <v>0</v>
      </c>
      <c r="G37" s="35"/>
    </row>
    <row r="38" spans="2:7" s="1" customFormat="1" ht="18.75">
      <c r="B38" s="72" t="s">
        <v>82</v>
      </c>
      <c r="C38" s="59" t="s">
        <v>34</v>
      </c>
      <c r="D38" s="49">
        <v>7.2</v>
      </c>
      <c r="E38" s="94"/>
      <c r="F38" s="95">
        <f>SUM(E38*D38)</f>
        <v>0</v>
      </c>
      <c r="G38" s="35"/>
    </row>
    <row r="39" spans="2:7" s="1" customFormat="1" ht="18.75">
      <c r="B39" s="72"/>
      <c r="C39" s="61" t="s">
        <v>11</v>
      </c>
      <c r="D39" s="49"/>
      <c r="E39" s="94"/>
      <c r="F39" s="95"/>
      <c r="G39" s="35"/>
    </row>
    <row r="40" spans="2:7" s="1" customFormat="1" ht="18.75">
      <c r="B40" s="72"/>
      <c r="C40" s="62" t="s">
        <v>21</v>
      </c>
      <c r="D40" s="49">
        <v>1</v>
      </c>
      <c r="E40" s="94"/>
      <c r="F40" s="95">
        <f>SUM(E40*D40)</f>
        <v>0</v>
      </c>
      <c r="G40" s="35"/>
    </row>
    <row r="41" spans="2:7" s="1" customFormat="1" ht="25.5">
      <c r="B41" s="72"/>
      <c r="C41" s="60" t="s">
        <v>19</v>
      </c>
      <c r="D41" s="49">
        <v>10</v>
      </c>
      <c r="E41" s="94"/>
      <c r="F41" s="95">
        <f>SUM(E41*D41)</f>
        <v>0</v>
      </c>
      <c r="G41" s="35"/>
    </row>
    <row r="42" spans="2:7" s="1" customFormat="1" ht="18.75">
      <c r="B42" s="72"/>
      <c r="C42" s="65" t="s">
        <v>20</v>
      </c>
      <c r="D42" s="49">
        <v>1</v>
      </c>
      <c r="E42" s="94"/>
      <c r="F42" s="95">
        <f>SUM(E42*D42)</f>
        <v>0</v>
      </c>
      <c r="G42" s="35"/>
    </row>
    <row r="43" spans="2:7" s="1" customFormat="1" ht="38.25">
      <c r="B43" s="72"/>
      <c r="C43" s="62" t="s">
        <v>24</v>
      </c>
      <c r="D43" s="49">
        <v>10</v>
      </c>
      <c r="E43" s="94"/>
      <c r="F43" s="95">
        <f>SUM(E43*D43)</f>
        <v>0</v>
      </c>
      <c r="G43" s="35"/>
    </row>
    <row r="44" spans="2:7" s="1" customFormat="1" ht="25.5">
      <c r="B44" s="72"/>
      <c r="C44" s="62" t="s">
        <v>25</v>
      </c>
      <c r="D44" s="49">
        <v>1</v>
      </c>
      <c r="E44" s="94"/>
      <c r="F44" s="95">
        <f>SUM(E44*D44)</f>
        <v>0</v>
      </c>
      <c r="G44" s="35"/>
    </row>
    <row r="45" spans="2:7" s="1" customFormat="1" ht="25.5">
      <c r="B45" s="72"/>
      <c r="C45" s="62" t="s">
        <v>36</v>
      </c>
      <c r="D45" s="49">
        <v>1</v>
      </c>
      <c r="E45" s="94"/>
      <c r="F45" s="95">
        <f>SUM(E45*D45)</f>
        <v>0</v>
      </c>
      <c r="G45" s="35"/>
    </row>
    <row r="46" spans="2:7" s="1" customFormat="1" ht="25.5">
      <c r="B46" s="72"/>
      <c r="C46" s="65" t="s">
        <v>35</v>
      </c>
      <c r="D46" s="49">
        <v>1</v>
      </c>
      <c r="E46" s="94"/>
      <c r="F46" s="95">
        <f>SUM(E46*D46)</f>
        <v>0</v>
      </c>
      <c r="G46" s="35"/>
    </row>
    <row r="47" spans="2:7" s="1" customFormat="1" ht="18.75">
      <c r="B47" s="72"/>
      <c r="C47" s="59" t="s">
        <v>22</v>
      </c>
      <c r="D47" s="49">
        <v>21</v>
      </c>
      <c r="E47" s="94"/>
      <c r="F47" s="95">
        <f>SUM(E47*D47)</f>
        <v>0</v>
      </c>
      <c r="G47" s="35"/>
    </row>
    <row r="48" spans="2:7" s="1" customFormat="1" ht="18.75">
      <c r="B48" s="72"/>
      <c r="C48" s="59" t="s">
        <v>37</v>
      </c>
      <c r="D48" s="49">
        <v>1</v>
      </c>
      <c r="E48" s="94"/>
      <c r="F48" s="95">
        <f>SUM(E48*D48)</f>
        <v>0</v>
      </c>
      <c r="G48" s="35"/>
    </row>
    <row r="49" spans="2:7" s="1" customFormat="1" ht="18.75">
      <c r="B49" s="72"/>
      <c r="C49" s="59" t="s">
        <v>23</v>
      </c>
      <c r="D49" s="49">
        <v>5</v>
      </c>
      <c r="E49" s="94"/>
      <c r="F49" s="95">
        <f>SUM(E49*D49)</f>
        <v>0</v>
      </c>
      <c r="G49" s="35"/>
    </row>
    <row r="50" spans="2:7" s="1" customFormat="1" ht="18.75">
      <c r="B50" s="72"/>
      <c r="C50" s="59" t="s">
        <v>16</v>
      </c>
      <c r="D50" s="49">
        <v>1</v>
      </c>
      <c r="E50" s="94"/>
      <c r="F50" s="95">
        <f>SUM(E50*D50)</f>
        <v>0</v>
      </c>
      <c r="G50" s="35"/>
    </row>
    <row r="51" spans="2:7" s="1" customFormat="1" ht="18.75">
      <c r="B51" s="72"/>
      <c r="C51" s="59" t="s">
        <v>17</v>
      </c>
      <c r="D51" s="49">
        <v>1</v>
      </c>
      <c r="E51" s="94"/>
      <c r="F51" s="95">
        <f>SUM(E51*D51)</f>
        <v>0</v>
      </c>
      <c r="G51" s="35"/>
    </row>
    <row r="52" spans="2:7" s="1" customFormat="1" ht="18.75">
      <c r="B52" s="72"/>
      <c r="C52" s="61" t="s">
        <v>15</v>
      </c>
      <c r="D52" s="49"/>
      <c r="E52" s="94"/>
      <c r="F52" s="95"/>
      <c r="G52" s="35"/>
    </row>
    <row r="53" spans="2:7" s="1" customFormat="1" ht="25.5">
      <c r="B53" s="72"/>
      <c r="C53" s="59" t="s">
        <v>42</v>
      </c>
      <c r="D53" s="49">
        <v>1</v>
      </c>
      <c r="E53" s="94"/>
      <c r="F53" s="95">
        <f>SUM(E53*D53)</f>
        <v>0</v>
      </c>
      <c r="G53" s="35"/>
    </row>
    <row r="54" spans="2:7" s="1" customFormat="1" ht="18.75">
      <c r="B54" s="75"/>
      <c r="C54" s="59" t="s">
        <v>43</v>
      </c>
      <c r="D54" s="49">
        <v>1</v>
      </c>
      <c r="E54" s="94"/>
      <c r="F54" s="95">
        <f>SUM(E54*D54)</f>
        <v>0</v>
      </c>
      <c r="G54" s="35"/>
    </row>
    <row r="55" spans="2:7" s="1" customFormat="1" ht="33" customHeight="1">
      <c r="B55" s="75"/>
      <c r="C55" s="59" t="s">
        <v>41</v>
      </c>
      <c r="D55" s="49">
        <v>1</v>
      </c>
      <c r="E55" s="94"/>
      <c r="F55" s="95">
        <f>SUM(E55*D55)</f>
        <v>0</v>
      </c>
      <c r="G55" s="35"/>
    </row>
    <row r="56" spans="2:7" s="1" customFormat="1" ht="13.5" customHeight="1" thickBot="1">
      <c r="B56" s="75"/>
      <c r="C56" s="59"/>
      <c r="D56" s="79"/>
      <c r="E56" s="98"/>
      <c r="F56" s="99">
        <f>SUM(F9:F55)</f>
        <v>0</v>
      </c>
      <c r="G56" s="35"/>
    </row>
    <row r="57" spans="2:7" s="1" customFormat="1" ht="13.5" customHeight="1">
      <c r="B57" s="75"/>
      <c r="C57" s="84" t="s">
        <v>116</v>
      </c>
      <c r="D57" s="79"/>
      <c r="E57" s="98"/>
      <c r="F57" s="99"/>
      <c r="G57" s="35"/>
    </row>
    <row r="58" spans="2:7" s="1" customFormat="1" ht="9.75" customHeight="1">
      <c r="B58" s="71"/>
      <c r="C58" s="70" t="s">
        <v>113</v>
      </c>
      <c r="D58" s="67"/>
      <c r="E58" s="100"/>
      <c r="F58" s="101"/>
      <c r="G58" s="35"/>
    </row>
    <row r="59" spans="2:7" s="1" customFormat="1" ht="25.5">
      <c r="B59" s="76" t="s">
        <v>96</v>
      </c>
      <c r="C59" s="68" t="s">
        <v>83</v>
      </c>
      <c r="D59" s="18">
        <v>1</v>
      </c>
      <c r="E59" s="96"/>
      <c r="F59" s="97">
        <f>SUM(E59*D59)</f>
        <v>0</v>
      </c>
      <c r="G59" s="35"/>
    </row>
    <row r="60" spans="2:7" s="1" customFormat="1" ht="25.5">
      <c r="B60" s="76" t="s">
        <v>98</v>
      </c>
      <c r="C60" s="68" t="s">
        <v>85</v>
      </c>
      <c r="D60" s="18">
        <v>1</v>
      </c>
      <c r="E60" s="96"/>
      <c r="F60" s="97">
        <f>SUM(E60*D60)</f>
        <v>0</v>
      </c>
      <c r="G60" s="35"/>
    </row>
    <row r="61" spans="2:7" s="1" customFormat="1" ht="25.5">
      <c r="B61" s="76" t="s">
        <v>99</v>
      </c>
      <c r="C61" s="68" t="s">
        <v>87</v>
      </c>
      <c r="D61" s="18">
        <v>2</v>
      </c>
      <c r="E61" s="96"/>
      <c r="F61" s="97">
        <f>SUM(E61*D61)</f>
        <v>0</v>
      </c>
      <c r="G61" s="35"/>
    </row>
    <row r="62" spans="2:7" s="1" customFormat="1" ht="25.5">
      <c r="B62" s="76" t="s">
        <v>100</v>
      </c>
      <c r="C62" s="68" t="s">
        <v>84</v>
      </c>
      <c r="D62" s="18">
        <v>2</v>
      </c>
      <c r="E62" s="96"/>
      <c r="F62" s="97">
        <f>SUM(E62*D62)</f>
        <v>0</v>
      </c>
      <c r="G62" s="35"/>
    </row>
    <row r="63" spans="2:7" s="1" customFormat="1" ht="25.5">
      <c r="B63" s="76" t="s">
        <v>101</v>
      </c>
      <c r="C63" s="68" t="s">
        <v>86</v>
      </c>
      <c r="D63" s="18">
        <v>1</v>
      </c>
      <c r="E63" s="96"/>
      <c r="F63" s="97">
        <f>SUM(E63*D63)</f>
        <v>0</v>
      </c>
      <c r="G63" s="35"/>
    </row>
    <row r="64" spans="2:7" s="1" customFormat="1" ht="25.5">
      <c r="B64" s="76" t="s">
        <v>76</v>
      </c>
      <c r="C64" s="68" t="s">
        <v>88</v>
      </c>
      <c r="D64" s="18">
        <v>2</v>
      </c>
      <c r="E64" s="96"/>
      <c r="F64" s="97">
        <f>SUM(E64*D64)</f>
        <v>0</v>
      </c>
      <c r="G64" s="35"/>
    </row>
    <row r="65" spans="2:7" s="1" customFormat="1" ht="18.75">
      <c r="B65" s="76" t="s">
        <v>102</v>
      </c>
      <c r="C65" s="68" t="s">
        <v>89</v>
      </c>
      <c r="D65" s="18">
        <v>1</v>
      </c>
      <c r="E65" s="96"/>
      <c r="F65" s="97">
        <f>SUM(E65*D65)</f>
        <v>0</v>
      </c>
      <c r="G65" s="35"/>
    </row>
    <row r="66" spans="2:7" s="1" customFormat="1" ht="25.5">
      <c r="B66" s="76" t="s">
        <v>103</v>
      </c>
      <c r="C66" s="68" t="s">
        <v>90</v>
      </c>
      <c r="D66" s="18">
        <v>1</v>
      </c>
      <c r="E66" s="96"/>
      <c r="F66" s="97">
        <f>SUM(E66*D66)</f>
        <v>0</v>
      </c>
      <c r="G66" s="35"/>
    </row>
    <row r="67" spans="2:7" s="1" customFormat="1" ht="25.5">
      <c r="B67" s="76" t="s">
        <v>104</v>
      </c>
      <c r="C67" s="68" t="s">
        <v>91</v>
      </c>
      <c r="D67" s="18">
        <v>1</v>
      </c>
      <c r="E67" s="96"/>
      <c r="F67" s="97">
        <f>SUM(E67*D67)</f>
        <v>0</v>
      </c>
      <c r="G67" s="35"/>
    </row>
    <row r="68" spans="2:7" s="1" customFormat="1" ht="25.5">
      <c r="B68" s="76" t="s">
        <v>105</v>
      </c>
      <c r="C68" s="68" t="s">
        <v>51</v>
      </c>
      <c r="D68" s="18">
        <v>2</v>
      </c>
      <c r="E68" s="96"/>
      <c r="F68" s="97">
        <f>SUM(E68*D68)</f>
        <v>0</v>
      </c>
      <c r="G68" s="35"/>
    </row>
    <row r="69" spans="2:7" s="1" customFormat="1" ht="25.5">
      <c r="B69" s="76" t="s">
        <v>97</v>
      </c>
      <c r="C69" s="68" t="s">
        <v>92</v>
      </c>
      <c r="D69" s="18">
        <v>1</v>
      </c>
      <c r="E69" s="96"/>
      <c r="F69" s="97">
        <f>SUM(E69*D69)</f>
        <v>0</v>
      </c>
      <c r="G69" s="35"/>
    </row>
    <row r="70" spans="2:7" s="1" customFormat="1" ht="25.5">
      <c r="B70" s="76" t="s">
        <v>106</v>
      </c>
      <c r="C70" s="68" t="s">
        <v>93</v>
      </c>
      <c r="D70" s="18">
        <v>1</v>
      </c>
      <c r="E70" s="96"/>
      <c r="F70" s="97">
        <f>SUM(E70*D70)</f>
        <v>0</v>
      </c>
      <c r="G70" s="35"/>
    </row>
    <row r="71" spans="2:7" s="1" customFormat="1" ht="25.5">
      <c r="B71" s="76" t="s">
        <v>107</v>
      </c>
      <c r="C71" s="68" t="s">
        <v>94</v>
      </c>
      <c r="D71" s="18">
        <v>3</v>
      </c>
      <c r="E71" s="96"/>
      <c r="F71" s="97">
        <f>SUM(E71*D71)</f>
        <v>0</v>
      </c>
      <c r="G71" s="35"/>
    </row>
    <row r="72" spans="2:7" s="1" customFormat="1" ht="25.5">
      <c r="B72" s="76" t="s">
        <v>108</v>
      </c>
      <c r="C72" s="68" t="s">
        <v>95</v>
      </c>
      <c r="D72" s="18">
        <v>1</v>
      </c>
      <c r="E72" s="96"/>
      <c r="F72" s="97">
        <f>SUM(E72*D72)</f>
        <v>0</v>
      </c>
      <c r="G72" s="35"/>
    </row>
    <row r="73" spans="2:7" s="1" customFormat="1" ht="25.5">
      <c r="B73" s="76"/>
      <c r="C73" s="68" t="s">
        <v>47</v>
      </c>
      <c r="D73" s="18">
        <v>7.2</v>
      </c>
      <c r="E73" s="96"/>
      <c r="F73" s="97">
        <f>SUM(E73*D73)</f>
        <v>0</v>
      </c>
      <c r="G73" s="35"/>
    </row>
    <row r="74" spans="2:7" s="1" customFormat="1" ht="25.5">
      <c r="B74" s="76"/>
      <c r="C74" s="68" t="s">
        <v>48</v>
      </c>
      <c r="D74" s="18">
        <v>5.1</v>
      </c>
      <c r="E74" s="96"/>
      <c r="F74" s="97">
        <f>SUM(E74*D74)</f>
        <v>0</v>
      </c>
      <c r="G74" s="35"/>
    </row>
    <row r="75" spans="2:7" s="1" customFormat="1" ht="18.75">
      <c r="B75" s="76"/>
      <c r="C75" s="82" t="s">
        <v>111</v>
      </c>
      <c r="D75" s="18"/>
      <c r="E75" s="96"/>
      <c r="F75" s="102">
        <f>SUM(F59:F74)</f>
        <v>0</v>
      </c>
      <c r="G75" s="35"/>
    </row>
    <row r="76" spans="2:7" s="1" customFormat="1" ht="18.75">
      <c r="B76" s="76"/>
      <c r="C76" s="68" t="s">
        <v>52</v>
      </c>
      <c r="D76" s="18">
        <v>3</v>
      </c>
      <c r="E76" s="96"/>
      <c r="F76" s="97">
        <f>SUM(E76*D76)</f>
        <v>0</v>
      </c>
      <c r="G76" s="35"/>
    </row>
    <row r="77" spans="2:7" s="1" customFormat="1" ht="29.25" customHeight="1">
      <c r="B77" s="76"/>
      <c r="C77" s="68" t="s">
        <v>55</v>
      </c>
      <c r="D77" s="18">
        <v>1</v>
      </c>
      <c r="E77" s="96"/>
      <c r="F77" s="103">
        <f>SUM(E77*D77)</f>
        <v>0</v>
      </c>
      <c r="G77" s="35"/>
    </row>
    <row r="78" spans="2:7" s="1" customFormat="1" ht="25.5">
      <c r="B78" s="76"/>
      <c r="C78" s="85" t="s">
        <v>54</v>
      </c>
      <c r="D78" s="86">
        <v>2</v>
      </c>
      <c r="E78" s="96"/>
      <c r="F78" s="104">
        <f>SUM(E78*D78)</f>
        <v>0</v>
      </c>
      <c r="G78" s="35"/>
    </row>
    <row r="79" spans="2:7" s="1" customFormat="1" ht="38.25">
      <c r="B79" s="76"/>
      <c r="C79" s="68" t="s">
        <v>53</v>
      </c>
      <c r="D79" s="18">
        <v>1</v>
      </c>
      <c r="E79" s="96"/>
      <c r="F79" s="103">
        <f>SUM(E79*D79)</f>
        <v>0</v>
      </c>
      <c r="G79" s="35"/>
    </row>
    <row r="80" spans="2:7" s="1" customFormat="1" ht="25.5">
      <c r="B80" s="76"/>
      <c r="C80" s="68" t="s">
        <v>57</v>
      </c>
      <c r="D80" s="18">
        <v>1</v>
      </c>
      <c r="E80" s="96"/>
      <c r="F80" s="103">
        <f>SUM(E80*D80)</f>
        <v>0</v>
      </c>
      <c r="G80" s="35"/>
    </row>
    <row r="81" spans="2:7" s="1" customFormat="1" ht="33" customHeight="1">
      <c r="B81" s="76"/>
      <c r="C81" s="68" t="s">
        <v>58</v>
      </c>
      <c r="D81" s="18">
        <v>1</v>
      </c>
      <c r="E81" s="96"/>
      <c r="F81" s="103">
        <f>SUM(E81*D81)</f>
        <v>0</v>
      </c>
      <c r="G81" s="35"/>
    </row>
    <row r="82" spans="2:7" s="1" customFormat="1" ht="25.5">
      <c r="B82" s="76"/>
      <c r="C82" s="68" t="s">
        <v>56</v>
      </c>
      <c r="D82" s="18">
        <v>1</v>
      </c>
      <c r="E82" s="96"/>
      <c r="F82" s="103">
        <f>SUM(E82*D82)</f>
        <v>0</v>
      </c>
      <c r="G82" s="35"/>
    </row>
    <row r="83" spans="2:7" s="1" customFormat="1" ht="18.75">
      <c r="B83" s="76"/>
      <c r="C83" s="68" t="s">
        <v>44</v>
      </c>
      <c r="D83" s="18">
        <v>3</v>
      </c>
      <c r="E83" s="96"/>
      <c r="F83" s="103">
        <f>SUM(E83*D83)</f>
        <v>0</v>
      </c>
      <c r="G83" s="35"/>
    </row>
    <row r="84" spans="2:7" s="1" customFormat="1" ht="18.75">
      <c r="B84" s="76"/>
      <c r="C84" s="82" t="s">
        <v>112</v>
      </c>
      <c r="D84" s="18"/>
      <c r="E84" s="96"/>
      <c r="F84" s="105">
        <f>SUM(F77:F83)</f>
        <v>0</v>
      </c>
      <c r="G84" s="35"/>
    </row>
    <row r="85" spans="2:7" s="1" customFormat="1" ht="18.75">
      <c r="B85" s="77"/>
      <c r="C85" s="69" t="s">
        <v>45</v>
      </c>
      <c r="D85" s="49">
        <v>1</v>
      </c>
      <c r="E85" s="94"/>
      <c r="F85" s="95">
        <f>SUM(E85*D85)</f>
        <v>0</v>
      </c>
      <c r="G85" s="35"/>
    </row>
    <row r="86" spans="2:7" s="1" customFormat="1" ht="18.75">
      <c r="B86" s="72"/>
      <c r="C86" s="69" t="s">
        <v>46</v>
      </c>
      <c r="D86" s="49">
        <v>1</v>
      </c>
      <c r="E86" s="94"/>
      <c r="F86" s="95">
        <f>SUM(E86*D86)</f>
        <v>0</v>
      </c>
      <c r="G86" s="35"/>
    </row>
    <row r="87" spans="2:7" s="1" customFormat="1" ht="18.75">
      <c r="B87" s="78"/>
      <c r="C87" s="66" t="s">
        <v>49</v>
      </c>
      <c r="D87" s="49">
        <v>1</v>
      </c>
      <c r="E87" s="94"/>
      <c r="F87" s="95">
        <f>SUM(E87*D87)</f>
        <v>0</v>
      </c>
      <c r="G87" s="35"/>
    </row>
    <row r="88" spans="2:7" s="1" customFormat="1" ht="18.75">
      <c r="B88" s="78"/>
      <c r="C88" s="66" t="s">
        <v>50</v>
      </c>
      <c r="D88" s="49">
        <v>1</v>
      </c>
      <c r="E88" s="94"/>
      <c r="F88" s="95">
        <f>SUM(E88*D88)</f>
        <v>0</v>
      </c>
      <c r="G88" s="35"/>
    </row>
    <row r="89" spans="2:7" s="1" customFormat="1" ht="18.75">
      <c r="B89" s="78"/>
      <c r="C89" s="66"/>
      <c r="D89" s="80"/>
      <c r="E89" s="106"/>
      <c r="F89" s="107">
        <f>F75+F84+F85+F86+F87+F88+F76</f>
        <v>0</v>
      </c>
      <c r="G89" s="35"/>
    </row>
    <row r="90" spans="2:7" s="1" customFormat="1" ht="13.5" thickBot="1">
      <c r="B90" s="44" t="s">
        <v>1</v>
      </c>
      <c r="C90" s="45"/>
      <c r="D90" s="43"/>
      <c r="E90" s="108"/>
      <c r="F90" s="108">
        <f>F89+F56</f>
        <v>0</v>
      </c>
      <c r="G90" s="19"/>
    </row>
    <row r="91" spans="1:7" s="6" customFormat="1" ht="15" customHeight="1">
      <c r="A91" s="7"/>
      <c r="B91" s="36"/>
      <c r="C91" s="31"/>
      <c r="D91" s="22"/>
      <c r="E91" s="37"/>
      <c r="F91" s="38"/>
      <c r="G91" s="20"/>
    </row>
    <row r="92" spans="2:7" s="7" customFormat="1" ht="15" customHeight="1">
      <c r="B92" s="41"/>
      <c r="C92" s="42"/>
      <c r="D92" s="42"/>
      <c r="E92" s="42"/>
      <c r="F92" s="42"/>
      <c r="G92" s="23"/>
    </row>
    <row r="93" spans="2:7" s="7" customFormat="1" ht="15" customHeight="1">
      <c r="B93" s="21"/>
      <c r="C93" s="40"/>
      <c r="D93" s="28"/>
      <c r="E93" s="29"/>
      <c r="F93" s="29"/>
      <c r="G93" s="23"/>
    </row>
    <row r="94" spans="2:7" s="7" customFormat="1" ht="15" customHeight="1">
      <c r="B94" s="21"/>
      <c r="C94" s="24"/>
      <c r="D94" s="28"/>
      <c r="E94" s="29"/>
      <c r="F94" s="29"/>
      <c r="G94" s="23"/>
    </row>
    <row r="95" spans="2:7" s="7" customFormat="1" ht="15" customHeight="1">
      <c r="B95" s="25"/>
      <c r="C95" s="26"/>
      <c r="D95" s="28"/>
      <c r="E95" s="29"/>
      <c r="F95" s="29"/>
      <c r="G95" s="23"/>
    </row>
    <row r="96" spans="2:7" s="7" customFormat="1" ht="15" customHeight="1">
      <c r="B96" s="39"/>
      <c r="C96" s="12"/>
      <c r="D96" s="12"/>
      <c r="E96" s="23"/>
      <c r="F96" s="23"/>
      <c r="G96" s="23"/>
    </row>
    <row r="97" spans="2:7" s="7" customFormat="1" ht="15" customHeight="1">
      <c r="B97" s="27"/>
      <c r="C97" s="12"/>
      <c r="D97" s="12"/>
      <c r="E97" s="23"/>
      <c r="F97" s="23"/>
      <c r="G97" s="23"/>
    </row>
    <row r="98" spans="2:7" s="7" customFormat="1" ht="15" customHeight="1">
      <c r="B98" s="27"/>
      <c r="C98" s="12"/>
      <c r="D98" s="12"/>
      <c r="E98" s="23"/>
      <c r="F98" s="23"/>
      <c r="G98" s="23"/>
    </row>
    <row r="99" spans="2:7" s="7" customFormat="1" ht="15" customHeight="1">
      <c r="B99" s="27"/>
      <c r="C99" s="12"/>
      <c r="D99" s="12"/>
      <c r="E99" s="23"/>
      <c r="F99" s="23"/>
      <c r="G99" s="23"/>
    </row>
    <row r="100" spans="2:7" s="7" customFormat="1" ht="15" customHeight="1">
      <c r="B100" s="27"/>
      <c r="C100" s="12"/>
      <c r="D100" s="12"/>
      <c r="E100" s="23"/>
      <c r="F100" s="23"/>
      <c r="G100" s="23"/>
    </row>
    <row r="101" spans="2:7" s="7" customFormat="1" ht="15" customHeight="1">
      <c r="B101" s="27"/>
      <c r="C101" s="30"/>
      <c r="D101" s="28"/>
      <c r="E101" s="28"/>
      <c r="F101" s="29"/>
      <c r="G101" s="29"/>
    </row>
    <row r="102" spans="2:7" s="7" customFormat="1" ht="15" customHeight="1">
      <c r="B102" s="27"/>
      <c r="C102" s="12"/>
      <c r="D102" s="28"/>
      <c r="E102" s="28"/>
      <c r="F102" s="29"/>
      <c r="G102" s="29"/>
    </row>
    <row r="103" spans="2:7" s="7" customFormat="1" ht="15" customHeight="1">
      <c r="B103" s="27"/>
      <c r="C103" s="30"/>
      <c r="D103" s="28"/>
      <c r="E103" s="28"/>
      <c r="F103" s="29"/>
      <c r="G103" s="29"/>
    </row>
    <row r="104" spans="2:7" s="7" customFormat="1" ht="15" customHeight="1">
      <c r="B104" s="27"/>
      <c r="C104" s="30"/>
      <c r="D104" s="28"/>
      <c r="E104" s="28"/>
      <c r="F104" s="29"/>
      <c r="G104" s="29"/>
    </row>
    <row r="105" spans="2:7" s="7" customFormat="1" ht="15" customHeight="1">
      <c r="B105" s="27"/>
      <c r="C105" s="30"/>
      <c r="D105" s="28"/>
      <c r="E105" s="28"/>
      <c r="F105" s="29"/>
      <c r="G105" s="29"/>
    </row>
    <row r="106" spans="2:7" s="7" customFormat="1" ht="15" customHeight="1">
      <c r="B106" s="27"/>
      <c r="C106" s="30"/>
      <c r="D106" s="28"/>
      <c r="E106" s="28"/>
      <c r="F106" s="29"/>
      <c r="G106" s="29"/>
    </row>
    <row r="107" spans="2:7" s="7" customFormat="1" ht="15" customHeight="1">
      <c r="B107" s="27"/>
      <c r="C107" s="30"/>
      <c r="D107" s="28"/>
      <c r="E107" s="28"/>
      <c r="F107" s="29"/>
      <c r="G107" s="29"/>
    </row>
    <row r="108" spans="2:7" s="7" customFormat="1" ht="15" customHeight="1">
      <c r="B108" s="27"/>
      <c r="C108" s="30"/>
      <c r="D108" s="28"/>
      <c r="E108" s="28"/>
      <c r="F108" s="29"/>
      <c r="G108" s="29"/>
    </row>
    <row r="109" spans="2:7" s="7" customFormat="1" ht="15" customHeight="1">
      <c r="B109" s="27"/>
      <c r="C109" s="30"/>
      <c r="D109" s="28"/>
      <c r="E109" s="28"/>
      <c r="F109" s="29"/>
      <c r="G109" s="29"/>
    </row>
    <row r="110" spans="2:7" s="7" customFormat="1" ht="15" customHeight="1">
      <c r="B110" s="27"/>
      <c r="C110" s="30"/>
      <c r="D110" s="28"/>
      <c r="E110" s="28"/>
      <c r="F110" s="29"/>
      <c r="G110" s="29"/>
    </row>
    <row r="111" spans="2:7" s="7" customFormat="1" ht="15" customHeight="1">
      <c r="B111" s="27"/>
      <c r="C111" s="30"/>
      <c r="D111" s="28"/>
      <c r="E111" s="28"/>
      <c r="F111" s="29"/>
      <c r="G111" s="29"/>
    </row>
    <row r="112" spans="2:7" s="7" customFormat="1" ht="15" customHeight="1">
      <c r="B112" s="27"/>
      <c r="C112" s="30"/>
      <c r="D112" s="28"/>
      <c r="E112" s="28"/>
      <c r="F112" s="29"/>
      <c r="G112" s="29"/>
    </row>
    <row r="113" spans="2:7" s="7" customFormat="1" ht="15" customHeight="1">
      <c r="B113" s="27"/>
      <c r="C113" s="30"/>
      <c r="D113" s="28"/>
      <c r="E113" s="28"/>
      <c r="F113" s="29"/>
      <c r="G113" s="29"/>
    </row>
    <row r="114" spans="2:7" s="7" customFormat="1" ht="15" customHeight="1">
      <c r="B114" s="27"/>
      <c r="C114" s="30"/>
      <c r="D114" s="28"/>
      <c r="E114" s="28"/>
      <c r="F114" s="29"/>
      <c r="G114" s="29"/>
    </row>
    <row r="115" spans="2:7" s="7" customFormat="1" ht="15" customHeight="1">
      <c r="B115" s="27"/>
      <c r="C115" s="30"/>
      <c r="D115" s="28"/>
      <c r="E115" s="28"/>
      <c r="F115" s="29"/>
      <c r="G115" s="29"/>
    </row>
    <row r="116" spans="2:7" s="7" customFormat="1" ht="15" customHeight="1">
      <c r="B116" s="27"/>
      <c r="C116" s="12"/>
      <c r="D116" s="28"/>
      <c r="E116" s="28"/>
      <c r="F116" s="29"/>
      <c r="G116" s="29"/>
    </row>
    <row r="117" spans="2:7" s="7" customFormat="1" ht="15" customHeight="1">
      <c r="B117" s="27"/>
      <c r="C117" s="12"/>
      <c r="D117" s="28"/>
      <c r="E117" s="28"/>
      <c r="F117" s="29"/>
      <c r="G117" s="29"/>
    </row>
    <row r="118" spans="2:7" s="7" customFormat="1" ht="15" customHeight="1">
      <c r="B118" s="27"/>
      <c r="C118" s="12"/>
      <c r="D118" s="28"/>
      <c r="E118" s="28"/>
      <c r="F118" s="29"/>
      <c r="G118" s="29"/>
    </row>
    <row r="119" spans="2:7" s="5" customFormat="1" ht="15" customHeight="1">
      <c r="B119" s="21"/>
      <c r="C119" s="26"/>
      <c r="D119" s="31"/>
      <c r="E119" s="22"/>
      <c r="F119" s="22"/>
      <c r="G119" s="21"/>
    </row>
    <row r="120" spans="2:7" s="5" customFormat="1" ht="15" customHeight="1">
      <c r="B120" s="27"/>
      <c r="C120" s="12"/>
      <c r="D120" s="32"/>
      <c r="E120" s="28"/>
      <c r="F120" s="28"/>
      <c r="G120" s="27"/>
    </row>
    <row r="121" spans="2:7" s="1" customFormat="1" ht="15" customHeight="1">
      <c r="B121" s="27"/>
      <c r="C121" s="12"/>
      <c r="D121" s="32"/>
      <c r="E121" s="28"/>
      <c r="F121" s="28"/>
      <c r="G121" s="27"/>
    </row>
    <row r="122" spans="2:7" s="5" customFormat="1" ht="15" customHeight="1">
      <c r="B122" s="27"/>
      <c r="C122" s="12"/>
      <c r="D122" s="28"/>
      <c r="E122" s="28"/>
      <c r="F122" s="28"/>
      <c r="G122" s="12"/>
    </row>
    <row r="123" spans="2:7" ht="15" customHeight="1">
      <c r="B123" s="87"/>
      <c r="C123" s="87"/>
      <c r="D123" s="87"/>
      <c r="E123" s="87"/>
      <c r="F123" s="87"/>
      <c r="G123" s="12"/>
    </row>
    <row r="124" spans="2:7" ht="15" customHeight="1">
      <c r="B124" s="88"/>
      <c r="C124" s="88"/>
      <c r="D124" s="88"/>
      <c r="E124" s="88"/>
      <c r="F124" s="88"/>
      <c r="G124" s="12"/>
    </row>
    <row r="125" spans="2:7" ht="15" customHeight="1">
      <c r="B125" s="33"/>
      <c r="C125" s="34"/>
      <c r="D125" s="34"/>
      <c r="E125" s="34"/>
      <c r="F125" s="34"/>
      <c r="G125" s="12"/>
    </row>
    <row r="126" spans="2:7" ht="15" customHeight="1">
      <c r="B126" s="33"/>
      <c r="C126" s="34"/>
      <c r="D126" s="34"/>
      <c r="E126" s="34"/>
      <c r="F126" s="34"/>
      <c r="G126" s="12"/>
    </row>
    <row r="127" spans="2:7" ht="12.75">
      <c r="B127" s="33"/>
      <c r="C127" s="34"/>
      <c r="D127" s="34"/>
      <c r="E127" s="34"/>
      <c r="F127" s="34"/>
      <c r="G127" s="12"/>
    </row>
    <row r="128" spans="2:7" ht="12.75">
      <c r="B128" s="33"/>
      <c r="C128" s="34"/>
      <c r="D128" s="34"/>
      <c r="E128" s="34"/>
      <c r="F128" s="34"/>
      <c r="G128" s="12"/>
    </row>
    <row r="129" spans="2:7" ht="12.75">
      <c r="B129" s="33"/>
      <c r="C129" s="34"/>
      <c r="D129" s="34"/>
      <c r="E129" s="34"/>
      <c r="F129" s="34"/>
      <c r="G129" s="12"/>
    </row>
    <row r="130" spans="2:7" ht="12.75">
      <c r="B130" s="33"/>
      <c r="C130" s="34"/>
      <c r="D130" s="34"/>
      <c r="E130" s="34"/>
      <c r="F130" s="34"/>
      <c r="G130" s="12"/>
    </row>
    <row r="131" spans="2:7" ht="12.75">
      <c r="B131" s="33"/>
      <c r="C131" s="34"/>
      <c r="D131" s="34"/>
      <c r="E131" s="34"/>
      <c r="F131" s="34"/>
      <c r="G131" s="12"/>
    </row>
    <row r="132" spans="2:7" ht="12.75">
      <c r="B132" s="9"/>
      <c r="C132" s="10"/>
      <c r="D132" s="10"/>
      <c r="E132" s="10"/>
      <c r="F132" s="10"/>
      <c r="G132" s="8"/>
    </row>
    <row r="133" spans="2:7" ht="12.75">
      <c r="B133" s="9"/>
      <c r="C133" s="10"/>
      <c r="D133" s="10"/>
      <c r="E133" s="10"/>
      <c r="F133" s="10"/>
      <c r="G133" s="8"/>
    </row>
    <row r="134" spans="2:7" ht="12.75">
      <c r="B134" s="9"/>
      <c r="C134" s="10"/>
      <c r="D134" s="10"/>
      <c r="E134" s="10"/>
      <c r="F134" s="10"/>
      <c r="G134" s="8"/>
    </row>
    <row r="135" spans="2:7" ht="12.75">
      <c r="B135" s="9"/>
      <c r="C135" s="10"/>
      <c r="D135" s="10"/>
      <c r="E135" s="10"/>
      <c r="F135" s="10"/>
      <c r="G135" s="8"/>
    </row>
    <row r="136" spans="2:7" ht="12.75">
      <c r="B136" s="9"/>
      <c r="C136" s="10"/>
      <c r="D136" s="10"/>
      <c r="E136" s="10"/>
      <c r="F136" s="10"/>
      <c r="G136" s="8"/>
    </row>
    <row r="137" spans="2:7" ht="12.75">
      <c r="B137" s="9"/>
      <c r="C137" s="10"/>
      <c r="D137" s="10"/>
      <c r="E137" s="10"/>
      <c r="F137" s="10"/>
      <c r="G137" s="8"/>
    </row>
    <row r="138" spans="2:7" ht="12.75">
      <c r="B138" s="9"/>
      <c r="C138" s="10"/>
      <c r="D138" s="10"/>
      <c r="E138" s="10"/>
      <c r="F138" s="10"/>
      <c r="G138" s="8"/>
    </row>
    <row r="139" spans="2:7" ht="12.75">
      <c r="B139" s="9"/>
      <c r="C139" s="10"/>
      <c r="D139" s="10"/>
      <c r="E139" s="10"/>
      <c r="F139" s="10"/>
      <c r="G139" s="8"/>
    </row>
    <row r="140" spans="2:7" ht="12.75">
      <c r="B140" s="9"/>
      <c r="C140" s="10"/>
      <c r="D140" s="10"/>
      <c r="E140" s="10"/>
      <c r="F140" s="10"/>
      <c r="G140" s="8"/>
    </row>
    <row r="141" spans="2:7" ht="12.75">
      <c r="B141" s="9"/>
      <c r="C141" s="10"/>
      <c r="D141" s="10"/>
      <c r="E141" s="10"/>
      <c r="F141" s="10"/>
      <c r="G141" s="8"/>
    </row>
    <row r="142" spans="2:7" ht="12.75">
      <c r="B142" s="9"/>
      <c r="C142" s="10"/>
      <c r="D142" s="10"/>
      <c r="E142" s="10"/>
      <c r="F142" s="10"/>
      <c r="G142" s="8"/>
    </row>
    <row r="143" spans="2:7" ht="12.75">
      <c r="B143" s="9"/>
      <c r="C143" s="10"/>
      <c r="D143" s="10"/>
      <c r="E143" s="10"/>
      <c r="F143" s="10"/>
      <c r="G143" s="8"/>
    </row>
    <row r="144" spans="2:7" ht="12.75">
      <c r="B144" s="9"/>
      <c r="C144" s="10"/>
      <c r="D144" s="10"/>
      <c r="E144" s="10"/>
      <c r="F144" s="10"/>
      <c r="G144" s="8"/>
    </row>
    <row r="145" spans="2:6" ht="12.75">
      <c r="B145" s="4"/>
      <c r="C145" s="2"/>
      <c r="D145" s="2"/>
      <c r="E145" s="2"/>
      <c r="F145" s="2"/>
    </row>
    <row r="146" spans="2:6" ht="12.75">
      <c r="B146" s="4"/>
      <c r="C146" s="2"/>
      <c r="D146" s="2"/>
      <c r="E146" s="2"/>
      <c r="F146" s="2"/>
    </row>
    <row r="147" spans="2:6" ht="12.75">
      <c r="B147" s="4"/>
      <c r="C147" s="2"/>
      <c r="D147" s="2"/>
      <c r="E147" s="2"/>
      <c r="F147" s="2"/>
    </row>
    <row r="148" spans="2:6" ht="12.75">
      <c r="B148" s="4"/>
      <c r="C148" s="2"/>
      <c r="D148" s="2"/>
      <c r="E148" s="2"/>
      <c r="F148" s="2"/>
    </row>
    <row r="149" spans="2:6" ht="12.75">
      <c r="B149" s="4"/>
      <c r="C149" s="2"/>
      <c r="D149" s="2"/>
      <c r="E149" s="2"/>
      <c r="F149" s="2"/>
    </row>
    <row r="150" spans="2:6" ht="14.25">
      <c r="B150" s="41"/>
      <c r="C150" s="42"/>
      <c r="D150" s="42"/>
      <c r="E150" s="42"/>
      <c r="F150" s="42"/>
    </row>
    <row r="151" spans="2:6" ht="12.75">
      <c r="B151" s="4"/>
      <c r="C151" s="2"/>
      <c r="D151" s="2"/>
      <c r="E151" s="2"/>
      <c r="F151" s="2"/>
    </row>
    <row r="152" spans="2:6" ht="12.75">
      <c r="B152" s="4"/>
      <c r="C152" s="2"/>
      <c r="D152" s="2"/>
      <c r="E152" s="2"/>
      <c r="F152" s="2"/>
    </row>
    <row r="153" spans="2:6" ht="12.75">
      <c r="B153" s="4"/>
      <c r="C153" s="2"/>
      <c r="D153" s="2"/>
      <c r="E153" s="2"/>
      <c r="F153" s="2"/>
    </row>
    <row r="154" spans="2:6" ht="12.75">
      <c r="B154" s="4"/>
      <c r="C154" s="2"/>
      <c r="D154" s="2"/>
      <c r="E154" s="2"/>
      <c r="F154" s="2"/>
    </row>
    <row r="155" spans="2:6" ht="12.75">
      <c r="B155" s="4"/>
      <c r="C155" s="2"/>
      <c r="D155" s="2"/>
      <c r="E155" s="2"/>
      <c r="F155" s="2"/>
    </row>
    <row r="156" spans="2:6" ht="12.75">
      <c r="B156" s="4"/>
      <c r="C156" s="2"/>
      <c r="D156" s="2"/>
      <c r="E156" s="2"/>
      <c r="F156" s="2"/>
    </row>
    <row r="157" spans="2:6" ht="12.75">
      <c r="B157" s="4"/>
      <c r="C157" s="2"/>
      <c r="D157" s="2"/>
      <c r="E157" s="2"/>
      <c r="F157" s="2"/>
    </row>
    <row r="158" spans="2:6" ht="12.75">
      <c r="B158" s="4"/>
      <c r="C158" s="2"/>
      <c r="D158" s="2"/>
      <c r="E158" s="2"/>
      <c r="F158" s="2"/>
    </row>
    <row r="159" spans="2:6" ht="12.75">
      <c r="B159" s="4"/>
      <c r="C159" s="2"/>
      <c r="D159" s="2"/>
      <c r="E159" s="2"/>
      <c r="F159" s="2"/>
    </row>
    <row r="160" spans="2:6" ht="12.75">
      <c r="B160" s="4"/>
      <c r="C160" s="2"/>
      <c r="D160" s="2"/>
      <c r="E160" s="2"/>
      <c r="F160" s="2"/>
    </row>
    <row r="161" spans="2:6" ht="12.75">
      <c r="B161" s="4"/>
      <c r="C161" s="2"/>
      <c r="D161" s="2"/>
      <c r="E161" s="2"/>
      <c r="F161" s="2"/>
    </row>
    <row r="162" spans="2:6" ht="12.75">
      <c r="B162" s="4"/>
      <c r="C162" s="2"/>
      <c r="D162" s="2"/>
      <c r="E162" s="2"/>
      <c r="F162" s="2"/>
    </row>
    <row r="163" spans="2:6" ht="12.75">
      <c r="B163" s="4"/>
      <c r="C163" s="2"/>
      <c r="D163" s="2"/>
      <c r="E163" s="2"/>
      <c r="F163" s="2"/>
    </row>
    <row r="164" spans="2:6" ht="12.75">
      <c r="B164" s="4"/>
      <c r="C164" s="2"/>
      <c r="D164" s="2"/>
      <c r="E164" s="2"/>
      <c r="F164" s="2"/>
    </row>
    <row r="165" spans="2:6" ht="12.75">
      <c r="B165" s="4"/>
      <c r="C165" s="2"/>
      <c r="D165" s="2"/>
      <c r="E165" s="2"/>
      <c r="F165" s="2"/>
    </row>
    <row r="166" spans="2:6" ht="12.75">
      <c r="B166" s="4"/>
      <c r="C166" s="2"/>
      <c r="D166" s="2"/>
      <c r="E166" s="2"/>
      <c r="F166" s="2"/>
    </row>
    <row r="167" spans="2:6" ht="12.75">
      <c r="B167" s="4"/>
      <c r="C167" s="2"/>
      <c r="D167" s="2"/>
      <c r="E167" s="2"/>
      <c r="F167" s="2"/>
    </row>
    <row r="168" spans="2:6" ht="12.75">
      <c r="B168" s="4"/>
      <c r="C168" s="2"/>
      <c r="D168" s="2"/>
      <c r="E168" s="2"/>
      <c r="F168" s="2"/>
    </row>
    <row r="169" spans="2:6" ht="12.75">
      <c r="B169" s="4"/>
      <c r="C169" s="2"/>
      <c r="D169" s="2"/>
      <c r="E169" s="2"/>
      <c r="F169" s="2"/>
    </row>
    <row r="170" spans="2:6" ht="12.75">
      <c r="B170" s="4"/>
      <c r="C170" s="2"/>
      <c r="D170" s="2"/>
      <c r="E170" s="2"/>
      <c r="F170" s="2"/>
    </row>
    <row r="171" spans="2:6" ht="12.75">
      <c r="B171" s="4"/>
      <c r="C171" s="2"/>
      <c r="D171" s="2"/>
      <c r="E171" s="2"/>
      <c r="F171" s="2"/>
    </row>
    <row r="172" spans="2:6" ht="12.75">
      <c r="B172" s="4"/>
      <c r="C172" s="2"/>
      <c r="D172" s="2"/>
      <c r="E172" s="2"/>
      <c r="F172" s="2"/>
    </row>
    <row r="173" spans="2:6" ht="12.75">
      <c r="B173" s="4"/>
      <c r="C173" s="2"/>
      <c r="D173" s="2"/>
      <c r="E173" s="2"/>
      <c r="F173" s="2"/>
    </row>
    <row r="174" spans="2:6" ht="12.75">
      <c r="B174" s="4"/>
      <c r="C174" s="2"/>
      <c r="D174" s="2"/>
      <c r="E174" s="2"/>
      <c r="F174" s="2"/>
    </row>
    <row r="175" spans="2:6" ht="12.75">
      <c r="B175" s="4"/>
      <c r="C175" s="2"/>
      <c r="D175" s="2"/>
      <c r="E175" s="2"/>
      <c r="F175" s="2"/>
    </row>
    <row r="176" spans="2:6" ht="12.75">
      <c r="B176" s="4"/>
      <c r="C176" s="2"/>
      <c r="D176" s="2"/>
      <c r="E176" s="2"/>
      <c r="F176" s="2"/>
    </row>
    <row r="177" spans="2:6" ht="12.75">
      <c r="B177" s="4"/>
      <c r="C177" s="2"/>
      <c r="D177" s="2"/>
      <c r="E177" s="2"/>
      <c r="F177" s="2"/>
    </row>
  </sheetData>
  <sheetProtection/>
  <mergeCells count="6">
    <mergeCell ref="B123:F123"/>
    <mergeCell ref="B124:F124"/>
    <mergeCell ref="C3:F3"/>
    <mergeCell ref="B5:B6"/>
    <mergeCell ref="C5:C6"/>
    <mergeCell ref="D5:D6"/>
  </mergeCells>
  <printOptions/>
  <pageMargins left="0.11811023622047245" right="0.11811023622047245" top="0.7874015748031497" bottom="0.7874015748031497" header="0.31496062992125984" footer="0.31496062992125984"/>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KLASSA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Petr Milan Ing.</cp:lastModifiedBy>
  <cp:lastPrinted>2021-05-20T11:29:16Z</cp:lastPrinted>
  <dcterms:created xsi:type="dcterms:W3CDTF">2004-08-19T11:13:26Z</dcterms:created>
  <dcterms:modified xsi:type="dcterms:W3CDTF">2021-05-20T11:29:53Z</dcterms:modified>
  <cp:category/>
  <cp:version/>
  <cp:contentType/>
  <cp:contentStatus/>
</cp:coreProperties>
</file>