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31" yWindow="65431" windowWidth="19425" windowHeight="10425" activeTab="0"/>
  </bookViews>
  <sheets>
    <sheet name="Nabídka" sheetId="1" r:id="rId1"/>
  </sheets>
  <externalReferences>
    <externalReference r:id="rId4"/>
    <externalReference r:id="rId5"/>
  </externalReferences>
  <definedNames>
    <definedName name="dopravaSpodniStavba" localSheetId="0">'[1]data'!$B$2</definedName>
    <definedName name="dopravaSpodniStavba">'[2]data'!$B$2</definedName>
    <definedName name="DopravaUmelyPovrch" localSheetId="0">'[1]data'!$B$3</definedName>
    <definedName name="DopravaUmelyPovrch">'[2]data'!$B$3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<sst xmlns="http://schemas.openxmlformats.org/spreadsheetml/2006/main" count="66" uniqueCount="48">
  <si>
    <t>pol.</t>
  </si>
  <si>
    <t>název položky</t>
  </si>
  <si>
    <t>mj.</t>
  </si>
  <si>
    <t>p.j.</t>
  </si>
  <si>
    <t>jed.cena</t>
  </si>
  <si>
    <t>celkem</t>
  </si>
  <si>
    <t>m2</t>
  </si>
  <si>
    <t>t</t>
  </si>
  <si>
    <t>m3</t>
  </si>
  <si>
    <t>ks</t>
  </si>
  <si>
    <t>rozměření grafických motivů na ploše</t>
  </si>
  <si>
    <t>kpl.</t>
  </si>
  <si>
    <t>!!! Systémový riadok - tento riadok musí ostať skrytý, inak nemusí fungovať makro</t>
  </si>
  <si>
    <t>doprava a režie spodní stavba - vč.příplatku za zhoršený přístup</t>
  </si>
  <si>
    <t>DopravaSpodniStavba</t>
  </si>
  <si>
    <t>doprava a režie umělý povrch - vč.příplatku za zhoršený přístup</t>
  </si>
  <si>
    <t>Cena celkem bez DPH</t>
  </si>
  <si>
    <t>Sleva</t>
  </si>
  <si>
    <t>Sleva celkem</t>
  </si>
  <si>
    <t>Cena celkem po Slevě bez DPH</t>
  </si>
  <si>
    <t>DPH 21%</t>
  </si>
  <si>
    <t>Cena celkem vč. DPH</t>
  </si>
  <si>
    <t>Půdorys s rozměry a ilustrační grafikou</t>
  </si>
  <si>
    <t>odvoz betonové dlažby na skládku vč. poplatku za likvidaci</t>
  </si>
  <si>
    <t>ruční stržení drnu a odkopávky 10-15cm v požadovaném tvaru - přerovnání a úprava pláně</t>
  </si>
  <si>
    <t>nakládka drnu a výkopku na kontejner + odvoz, vč.skládkovného</t>
  </si>
  <si>
    <t xml:space="preserve">betonáž a tvarování 3D valů - vč. betonu a manipulace </t>
  </si>
  <si>
    <t>úprava kanálů - vyvýšení, vč. nákupu nového poklopu</t>
  </si>
  <si>
    <t>příplatek za pokládku povrchu na 3D valy - zvýšená pracnost a časová náročnost</t>
  </si>
  <si>
    <t>ZAPUŠTĚNÁ KRUHOVÁ TRAMPOLÍNA, průměr skákací plochy minimlně 1m, certifikace</t>
  </si>
  <si>
    <t>příplatková grafika po obvodu trampolíny</t>
  </si>
  <si>
    <r>
      <t>příprava základu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pro osazení trampolíny vč. výkopu jámy, likvidace zeminy, betonáže a osazení</t>
    </r>
  </si>
  <si>
    <t>grafika z celoprobarveného EPDM  (např. twister) - vel. cca 140x140cm</t>
  </si>
  <si>
    <r>
      <t xml:space="preserve">
</t>
    </r>
    <r>
      <rPr>
        <sz val="11"/>
        <rFont val="Calibri"/>
        <family val="2"/>
        <scheme val="minor"/>
      </rPr>
      <t>grafika z celoprobarveného EPDM květ, pr. cca 50cm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</si>
  <si>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
grafika z celoprobarveného EPDM květ, pr. cca 100cm
</t>
  </si>
  <si>
    <t>Uvedené grafiky a herní prvky jsou pouze ilustrativní a je možno je nahradit alternativními, obdobných typů a velikostí.</t>
  </si>
  <si>
    <t>demontáž betonových dlaždic stávající plochy včetně nakládky na kontejner</t>
  </si>
  <si>
    <t xml:space="preserve">štěrková podkladní vrstva pod umělý povrch - celem 21cm - vč. rovnání a hutnění (180mm štěrkodrť 0-32mm + 30mm štěrkodrť 0-4mm v horní vrstvě) </t>
  </si>
  <si>
    <t>litý dvouvrstvý polyuretanový povrch tl. 35mm (25mm SBR recyklát + 10mm probarvené EPDM)</t>
  </si>
  <si>
    <t xml:space="preserve">práce na grafice a instalace grafických motivů a prvků do plochy dle grafického návrhu (zahrnuje i polyuretanovou hmotu pro lepení grafických motivů) </t>
  </si>
  <si>
    <r>
      <t xml:space="preserve">
grafika z celoprobarveného EPDM (např. hra zrcadlo), délka cca 300cm</t>
    </r>
    <r>
      <rPr>
        <b/>
        <sz val="11"/>
        <color theme="1"/>
        <rFont val="Calibri"/>
        <family val="2"/>
        <scheme val="minor"/>
      </rPr>
      <t xml:space="preserve">
</t>
    </r>
  </si>
  <si>
    <t>grafika z celoprobarveného EPDM (např. skok z místa), délka cca 200cm</t>
  </si>
  <si>
    <t>3D PRVEK z celoprobarveného EPDM (např. housenka), délka cca 500cm, certifikace</t>
  </si>
  <si>
    <t>3D PRVEK z celoprobarveného EPDM   (např. želva)  - délka cca. 130cm, certifikace</t>
  </si>
  <si>
    <r>
      <t xml:space="preserve">
grafika z celoprobarveného EPDM (doplňková, např. květy), pr. cca 15-20cm </t>
    </r>
    <r>
      <rPr>
        <b/>
        <sz val="11"/>
        <color theme="1"/>
        <rFont val="Calibri"/>
        <family val="2"/>
        <scheme val="minor"/>
      </rPr>
      <t xml:space="preserve">
</t>
    </r>
  </si>
  <si>
    <t>Herni plocha s litým, dvouvrstvým polyuretanovým povrchem, s plně probarvenou grafikou, s 3D prvky a zapuštěnou trampolínou, včetně spodní stavby</t>
  </si>
  <si>
    <t>Mateřská škola Žďár nad Sázavou,
Haškova 1150/14, Žďár nad Sázavou</t>
  </si>
  <si>
    <t>Soupis 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</si>
</sst>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/>
    <xf numFmtId="164" fontId="0" fillId="0" borderId="7" xfId="0" applyNumberFormat="1" applyBorder="1"/>
    <xf numFmtId="0" fontId="2" fillId="0" borderId="0" xfId="0" applyFont="1"/>
    <xf numFmtId="0" fontId="0" fillId="0" borderId="6" xfId="0" applyBorder="1" applyAlignment="1">
      <alignment horizontal="left" vertical="center" wrapText="1"/>
    </xf>
    <xf numFmtId="0" fontId="3" fillId="0" borderId="0" xfId="0" applyFont="1"/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/>
    <xf numFmtId="164" fontId="0" fillId="0" borderId="12" xfId="0" applyNumberFormat="1" applyBorder="1"/>
    <xf numFmtId="164" fontId="0" fillId="0" borderId="13" xfId="0" applyNumberFormat="1" applyBorder="1"/>
    <xf numFmtId="0" fontId="0" fillId="0" borderId="14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3" fillId="0" borderId="4" xfId="0" applyNumberFormat="1" applyFont="1" applyBorder="1"/>
    <xf numFmtId="164" fontId="3" fillId="0" borderId="15" xfId="0" applyNumberFormat="1" applyFont="1" applyBorder="1"/>
    <xf numFmtId="0" fontId="0" fillId="5" borderId="11" xfId="0" applyFill="1" applyBorder="1"/>
    <xf numFmtId="164" fontId="3" fillId="0" borderId="16" xfId="0" applyNumberFormat="1" applyFont="1" applyBorder="1"/>
    <xf numFmtId="0" fontId="12" fillId="0" borderId="0" xfId="0" applyFont="1"/>
    <xf numFmtId="9" fontId="3" fillId="0" borderId="16" xfId="0" applyNumberFormat="1" applyFont="1" applyBorder="1"/>
    <xf numFmtId="164" fontId="3" fillId="0" borderId="9" xfId="0" applyNumberFormat="1" applyFont="1" applyBorder="1"/>
    <xf numFmtId="0" fontId="11" fillId="5" borderId="17" xfId="0" applyFont="1" applyFill="1" applyBorder="1" applyAlignment="1">
      <alignment horizontal="left"/>
    </xf>
    <xf numFmtId="0" fontId="11" fillId="5" borderId="0" xfId="0" applyFont="1" applyFill="1"/>
    <xf numFmtId="0" fontId="3" fillId="5" borderId="11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5" fillId="6" borderId="8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64" fontId="3" fillId="2" borderId="1" xfId="0" applyNumberFormat="1" applyFont="1" applyFill="1" applyBorder="1"/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2" borderId="23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left"/>
    </xf>
    <xf numFmtId="0" fontId="11" fillId="2" borderId="25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left" vertical="top" wrapText="1"/>
    </xf>
    <xf numFmtId="0" fontId="13" fillId="2" borderId="21" xfId="0" applyFont="1" applyFill="1" applyBorder="1" applyAlignment="1">
      <alignment horizontal="left" vertical="top" wrapText="1"/>
    </xf>
    <xf numFmtId="0" fontId="13" fillId="2" borderId="22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2057400</xdr:colOff>
      <xdr:row>41</xdr:row>
      <xdr:rowOff>0</xdr:rowOff>
    </xdr:from>
    <xdr:to>
      <xdr:col>1</xdr:col>
      <xdr:colOff>2057400</xdr:colOff>
      <xdr:row>41</xdr:row>
      <xdr:rowOff>533400</xdr:rowOff>
    </xdr:to>
    <xdr:pic>
      <xdr:nvPicPr>
        <xdr:cNvPr id="2" name="Obrázek 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05" t="24134" r="37974" b="17298"/>
        <a:stretch>
          <a:fillRect/>
        </a:stretch>
      </xdr:blipFill>
      <xdr:spPr bwMode="auto">
        <a:xfrm>
          <a:off x="2390775" y="2083117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2057400</xdr:colOff>
      <xdr:row>29</xdr:row>
      <xdr:rowOff>0</xdr:rowOff>
    </xdr:from>
    <xdr:ext cx="0" cy="533400"/>
    <xdr:pic>
      <xdr:nvPicPr>
        <xdr:cNvPr id="3" name="Obrázek 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05" t="24134" r="37974" b="17298"/>
        <a:stretch>
          <a:fillRect/>
        </a:stretch>
      </xdr:blipFill>
      <xdr:spPr bwMode="auto">
        <a:xfrm>
          <a:off x="2390775" y="1656397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2057400</xdr:colOff>
      <xdr:row>29</xdr:row>
      <xdr:rowOff>0</xdr:rowOff>
    </xdr:from>
    <xdr:ext cx="0" cy="533400"/>
    <xdr:pic>
      <xdr:nvPicPr>
        <xdr:cNvPr id="4" name="Obrázek 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05" t="24134" r="37974" b="17298"/>
        <a:stretch>
          <a:fillRect/>
        </a:stretch>
      </xdr:blipFill>
      <xdr:spPr bwMode="auto">
        <a:xfrm>
          <a:off x="2390775" y="1656397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TextovéPole 4"/>
        <xdr:cNvSpPr txBox="1"/>
      </xdr:nvSpPr>
      <xdr:spPr>
        <a:xfrm flipH="1"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8" name="AutoShape 4" descr="VÃ½sledek obrÃ¡zku pro Å¡terkodrÅ¥"/>
        <xdr:cNvSpPr>
          <a:spLocks noChangeAspect="1" noChangeArrowheads="1"/>
        </xdr:cNvSpPr>
      </xdr:nvSpPr>
      <xdr:spPr bwMode="auto">
        <a:xfrm>
          <a:off x="2790825" y="4495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</xdr:col>
      <xdr:colOff>38100</xdr:colOff>
      <xdr:row>19</xdr:row>
      <xdr:rowOff>152400</xdr:rowOff>
    </xdr:from>
    <xdr:to>
      <xdr:col>2</xdr:col>
      <xdr:colOff>1209675</xdr:colOff>
      <xdr:row>19</xdr:row>
      <xdr:rowOff>600075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10620375"/>
          <a:ext cx="1171575" cy="447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161925</xdr:colOff>
      <xdr:row>20</xdr:row>
      <xdr:rowOff>66675</xdr:rowOff>
    </xdr:from>
    <xdr:to>
      <xdr:col>2</xdr:col>
      <xdr:colOff>1095375</xdr:colOff>
      <xdr:row>20</xdr:row>
      <xdr:rowOff>771525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11249025"/>
          <a:ext cx="933450" cy="704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161925</xdr:colOff>
      <xdr:row>21</xdr:row>
      <xdr:rowOff>85725</xdr:rowOff>
    </xdr:from>
    <xdr:to>
      <xdr:col>2</xdr:col>
      <xdr:colOff>1095375</xdr:colOff>
      <xdr:row>21</xdr:row>
      <xdr:rowOff>752475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12087225"/>
          <a:ext cx="933450" cy="6667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2457450</xdr:colOff>
      <xdr:row>22</xdr:row>
      <xdr:rowOff>28575</xdr:rowOff>
    </xdr:from>
    <xdr:to>
      <xdr:col>2</xdr:col>
      <xdr:colOff>1209675</xdr:colOff>
      <xdr:row>22</xdr:row>
      <xdr:rowOff>704850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28" t="21330" r="29544" b="23526"/>
        <a:stretch>
          <a:fillRect/>
        </a:stretch>
      </xdr:blipFill>
      <xdr:spPr>
        <a:xfrm>
          <a:off x="2790825" y="12858750"/>
          <a:ext cx="1209675" cy="6762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23</xdr:row>
      <xdr:rowOff>66675</xdr:rowOff>
    </xdr:from>
    <xdr:to>
      <xdr:col>2</xdr:col>
      <xdr:colOff>1209675</xdr:colOff>
      <xdr:row>23</xdr:row>
      <xdr:rowOff>666750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28925" y="13639800"/>
          <a:ext cx="1171575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238125</xdr:colOff>
      <xdr:row>24</xdr:row>
      <xdr:rowOff>57150</xdr:rowOff>
    </xdr:from>
    <xdr:to>
      <xdr:col>2</xdr:col>
      <xdr:colOff>1133475</xdr:colOff>
      <xdr:row>24</xdr:row>
      <xdr:rowOff>733425</xdr:rowOff>
    </xdr:to>
    <xdr:pic>
      <xdr:nvPicPr>
        <xdr:cNvPr id="30" name="Obrázek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28950" y="14325600"/>
          <a:ext cx="895350" cy="6762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409575</xdr:colOff>
      <xdr:row>25</xdr:row>
      <xdr:rowOff>57150</xdr:rowOff>
    </xdr:from>
    <xdr:to>
      <xdr:col>2</xdr:col>
      <xdr:colOff>923925</xdr:colOff>
      <xdr:row>25</xdr:row>
      <xdr:rowOff>533400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0400" y="15097125"/>
          <a:ext cx="5143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314325</xdr:colOff>
      <xdr:row>26</xdr:row>
      <xdr:rowOff>47625</xdr:rowOff>
    </xdr:from>
    <xdr:to>
      <xdr:col>2</xdr:col>
      <xdr:colOff>1009650</xdr:colOff>
      <xdr:row>26</xdr:row>
      <xdr:rowOff>704850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05150" y="15678150"/>
          <a:ext cx="695325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2343150</xdr:colOff>
      <xdr:row>39</xdr:row>
      <xdr:rowOff>47625</xdr:rowOff>
    </xdr:from>
    <xdr:to>
      <xdr:col>5</xdr:col>
      <xdr:colOff>838200</xdr:colOff>
      <xdr:row>39</xdr:row>
      <xdr:rowOff>2533650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17878425"/>
          <a:ext cx="2838450" cy="24765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ropbox\Kalkul&#225;tor\Nov&#253;%20kalkul&#225;tor\KALKUL&#193;TOR%20NAB&#205;DKA%20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Nab&#237;dky%204soft%20komplet\Nov&#253;%20kalkul&#225;tor%20-2021\KALKUL&#193;TOR%20NAB&#205;DKA%20%20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blona"/>
      <sheetName val="Obchodníci"/>
      <sheetName val="Oplocení"/>
      <sheetName val="Voda"/>
      <sheetName val="Trampolíny a Tunely"/>
      <sheetName val="Povrch"/>
      <sheetName val="zaloha Sablona"/>
      <sheetName val="Sportovní potřeby"/>
      <sheetName val="Barvy"/>
      <sheetName val="Spodní stavba"/>
      <sheetName val="Grafika EPDM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0.05</v>
          </cell>
        </row>
        <row r="3">
          <cell r="B3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blona"/>
      <sheetName val="Obchodníci"/>
      <sheetName val="Oplocení"/>
      <sheetName val="Voda"/>
      <sheetName val="Trampolíny a Tunely"/>
      <sheetName val="Povrch"/>
      <sheetName val="zaloha Sablona"/>
      <sheetName val="Sportovní potřeby"/>
      <sheetName val="Barvy"/>
      <sheetName val="Spodní stavba"/>
      <sheetName val="Grafika EPDM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0.05</v>
          </cell>
        </row>
        <row r="3">
          <cell r="B3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1"/>
  <sheetViews>
    <sheetView showGridLines="0" tabSelected="1" workbookViewId="0" topLeftCell="A1">
      <selection activeCell="K4" sqref="K4"/>
    </sheetView>
  </sheetViews>
  <sheetFormatPr defaultColWidth="9.140625" defaultRowHeight="60" customHeight="1"/>
  <cols>
    <col min="1" max="1" width="5.00390625" style="52" bestFit="1" customWidth="1"/>
    <col min="2" max="2" width="36.8515625" style="53" customWidth="1"/>
    <col min="3" max="3" width="18.140625" style="54" customWidth="1"/>
    <col min="4" max="4" width="4.8515625" style="55" customWidth="1"/>
    <col min="5" max="5" width="5.28125" style="0" customWidth="1"/>
    <col min="6" max="6" width="12.8515625" style="56" customWidth="1"/>
    <col min="7" max="7" width="15.57421875" style="56" customWidth="1"/>
    <col min="8" max="8" width="9.140625" style="1" hidden="1" customWidth="1"/>
    <col min="9" max="9" width="3.57421875" style="0" customWidth="1"/>
    <col min="10" max="10" width="21.140625" style="0" customWidth="1"/>
  </cols>
  <sheetData>
    <row r="1" spans="1:7" ht="60" customHeight="1" thickBot="1">
      <c r="A1" s="63" t="s">
        <v>47</v>
      </c>
      <c r="B1" s="64"/>
      <c r="C1" s="64"/>
      <c r="D1" s="64"/>
      <c r="E1" s="64"/>
      <c r="F1" s="64"/>
      <c r="G1" s="65"/>
    </row>
    <row r="2" spans="1:7" ht="50.1" customHeight="1" thickBot="1">
      <c r="A2" s="66" t="s">
        <v>46</v>
      </c>
      <c r="B2" s="67"/>
      <c r="C2" s="67"/>
      <c r="D2" s="67"/>
      <c r="E2" s="67"/>
      <c r="F2" s="67"/>
      <c r="G2" s="68"/>
    </row>
    <row r="3" spans="1:7" ht="40.5" customHeight="1" thickBot="1">
      <c r="A3" s="66" t="s">
        <v>45</v>
      </c>
      <c r="B3" s="67"/>
      <c r="C3" s="67"/>
      <c r="D3" s="67"/>
      <c r="E3" s="67"/>
      <c r="F3" s="67"/>
      <c r="G3" s="68"/>
    </row>
    <row r="4" spans="1:7" ht="19.5" customHeight="1" thickBot="1">
      <c r="A4" s="69"/>
      <c r="B4" s="70"/>
      <c r="C4" s="70"/>
      <c r="D4" s="71"/>
      <c r="E4" s="72"/>
      <c r="F4" s="73"/>
      <c r="G4" s="2"/>
    </row>
    <row r="5" spans="1:7" ht="19.5" customHeight="1">
      <c r="A5" s="3" t="s">
        <v>0</v>
      </c>
      <c r="B5" s="4" t="s">
        <v>1</v>
      </c>
      <c r="C5" s="4"/>
      <c r="D5" s="5" t="s">
        <v>2</v>
      </c>
      <c r="E5" s="5" t="s">
        <v>3</v>
      </c>
      <c r="F5" s="6" t="s">
        <v>4</v>
      </c>
      <c r="G5" s="7" t="s">
        <v>5</v>
      </c>
    </row>
    <row r="6" spans="1:7" ht="42" customHeight="1">
      <c r="A6" s="8">
        <v>1</v>
      </c>
      <c r="B6" s="9" t="s">
        <v>36</v>
      </c>
      <c r="C6" s="10"/>
      <c r="D6" s="11" t="s">
        <v>6</v>
      </c>
      <c r="E6" s="10">
        <v>70</v>
      </c>
      <c r="F6" s="12"/>
      <c r="G6" s="13">
        <f>E6*F6</f>
        <v>0</v>
      </c>
    </row>
    <row r="7" spans="1:7" ht="36" customHeight="1">
      <c r="A7" s="8">
        <v>2</v>
      </c>
      <c r="B7" s="9" t="s">
        <v>23</v>
      </c>
      <c r="C7" s="9"/>
      <c r="D7" s="11" t="s">
        <v>7</v>
      </c>
      <c r="E7" s="10">
        <v>5.6</v>
      </c>
      <c r="F7" s="12"/>
      <c r="G7" s="13">
        <f aca="true" t="shared" si="0" ref="G7:G23">E7*F7</f>
        <v>0</v>
      </c>
    </row>
    <row r="8" spans="1:7" ht="50.1" customHeight="1">
      <c r="A8" s="8">
        <v>3</v>
      </c>
      <c r="B8" s="9" t="s">
        <v>24</v>
      </c>
      <c r="C8" s="9"/>
      <c r="D8" s="11" t="s">
        <v>6</v>
      </c>
      <c r="E8" s="10">
        <v>102</v>
      </c>
      <c r="F8" s="12"/>
      <c r="G8" s="13">
        <f t="shared" si="0"/>
        <v>0</v>
      </c>
    </row>
    <row r="9" spans="1:10" ht="37.5" customHeight="1">
      <c r="A9" s="8">
        <v>4</v>
      </c>
      <c r="B9" s="9" t="s">
        <v>25</v>
      </c>
      <c r="C9" s="9"/>
      <c r="D9" s="11" t="s">
        <v>8</v>
      </c>
      <c r="E9" s="10">
        <v>16</v>
      </c>
      <c r="F9" s="12"/>
      <c r="G9" s="13">
        <f t="shared" si="0"/>
        <v>0</v>
      </c>
      <c r="J9" s="14"/>
    </row>
    <row r="10" spans="1:7" ht="69.95" customHeight="1">
      <c r="A10" s="8">
        <v>5</v>
      </c>
      <c r="B10" s="15" t="s">
        <v>37</v>
      </c>
      <c r="C10"/>
      <c r="D10" s="11" t="s">
        <v>6</v>
      </c>
      <c r="E10" s="10">
        <v>102</v>
      </c>
      <c r="F10" s="12"/>
      <c r="G10" s="13">
        <f t="shared" si="0"/>
        <v>0</v>
      </c>
    </row>
    <row r="11" spans="1:7" ht="38.45" customHeight="1">
      <c r="A11" s="8">
        <v>6</v>
      </c>
      <c r="B11" s="15" t="s">
        <v>26</v>
      </c>
      <c r="C11" s="9"/>
      <c r="D11" s="11" t="s">
        <v>8</v>
      </c>
      <c r="E11" s="10">
        <v>1.7</v>
      </c>
      <c r="F11" s="12"/>
      <c r="G11" s="13">
        <f t="shared" si="0"/>
        <v>0</v>
      </c>
    </row>
    <row r="12" spans="1:7" ht="39.95" customHeight="1">
      <c r="A12" s="8">
        <v>7</v>
      </c>
      <c r="B12" s="59" t="s">
        <v>27</v>
      </c>
      <c r="C12" s="9"/>
      <c r="D12" s="11" t="s">
        <v>9</v>
      </c>
      <c r="E12" s="10">
        <v>3</v>
      </c>
      <c r="F12" s="12"/>
      <c r="G12" s="13">
        <f t="shared" si="0"/>
        <v>0</v>
      </c>
    </row>
    <row r="13" spans="1:10" ht="48" customHeight="1">
      <c r="A13" s="8">
        <v>8</v>
      </c>
      <c r="B13" s="15" t="s">
        <v>38</v>
      </c>
      <c r="C13" s="9"/>
      <c r="D13" s="11" t="s">
        <v>6</v>
      </c>
      <c r="E13" s="10">
        <v>102</v>
      </c>
      <c r="F13" s="12"/>
      <c r="G13" s="13">
        <f t="shared" si="0"/>
        <v>0</v>
      </c>
      <c r="J13" s="16"/>
    </row>
    <row r="14" spans="1:10" ht="28.5" customHeight="1">
      <c r="A14" s="8">
        <v>9</v>
      </c>
      <c r="B14" s="59" t="s">
        <v>10</v>
      </c>
      <c r="C14" s="9"/>
      <c r="D14" s="11" t="s">
        <v>11</v>
      </c>
      <c r="E14" s="10">
        <v>1</v>
      </c>
      <c r="F14" s="12"/>
      <c r="G14" s="13">
        <f t="shared" si="0"/>
        <v>0</v>
      </c>
      <c r="J14" s="16"/>
    </row>
    <row r="15" spans="1:10" ht="66.95" customHeight="1">
      <c r="A15" s="8">
        <v>10</v>
      </c>
      <c r="B15" s="15" t="s">
        <v>39</v>
      </c>
      <c r="C15" s="9"/>
      <c r="D15" s="11" t="s">
        <v>11</v>
      </c>
      <c r="E15" s="10">
        <v>1</v>
      </c>
      <c r="F15" s="12"/>
      <c r="G15" s="13">
        <f t="shared" si="0"/>
        <v>0</v>
      </c>
      <c r="J15" s="16"/>
    </row>
    <row r="16" spans="1:10" ht="42.95" customHeight="1">
      <c r="A16" s="8">
        <v>11</v>
      </c>
      <c r="B16" s="15" t="s">
        <v>28</v>
      </c>
      <c r="C16" s="9"/>
      <c r="D16" s="11" t="s">
        <v>11</v>
      </c>
      <c r="E16" s="10">
        <v>1</v>
      </c>
      <c r="F16" s="12"/>
      <c r="G16" s="13">
        <f t="shared" si="0"/>
        <v>0</v>
      </c>
      <c r="J16" s="16"/>
    </row>
    <row r="17" spans="1:10" ht="54.95" customHeight="1">
      <c r="A17" s="8">
        <v>12</v>
      </c>
      <c r="B17" s="57" t="s">
        <v>29</v>
      </c>
      <c r="C17" s="17"/>
      <c r="D17" s="18" t="s">
        <v>9</v>
      </c>
      <c r="E17" s="19">
        <v>1</v>
      </c>
      <c r="F17" s="20"/>
      <c r="G17" s="21">
        <f t="shared" si="0"/>
        <v>0</v>
      </c>
      <c r="J17" s="16"/>
    </row>
    <row r="18" spans="1:10" ht="26.45" customHeight="1">
      <c r="A18" s="8">
        <v>13</v>
      </c>
      <c r="B18" s="22" t="s">
        <v>30</v>
      </c>
      <c r="C18" s="23"/>
      <c r="D18" s="24" t="s">
        <v>9</v>
      </c>
      <c r="E18" s="25">
        <v>1</v>
      </c>
      <c r="F18" s="26"/>
      <c r="G18" s="27">
        <f t="shared" si="0"/>
        <v>0</v>
      </c>
      <c r="J18" s="16"/>
    </row>
    <row r="19" spans="1:10" ht="55.5" customHeight="1">
      <c r="A19" s="8">
        <v>14</v>
      </c>
      <c r="B19" s="28" t="s">
        <v>31</v>
      </c>
      <c r="C19" s="29"/>
      <c r="D19" s="30" t="s">
        <v>11</v>
      </c>
      <c r="E19" s="31">
        <v>1</v>
      </c>
      <c r="F19" s="32"/>
      <c r="G19" s="33">
        <f t="shared" si="0"/>
        <v>0</v>
      </c>
      <c r="J19" s="16"/>
    </row>
    <row r="20" spans="1:10" ht="56.45" customHeight="1">
      <c r="A20" s="8">
        <v>15</v>
      </c>
      <c r="B20" s="58" t="s">
        <v>42</v>
      </c>
      <c r="C20" s="9"/>
      <c r="D20" s="11" t="s">
        <v>9</v>
      </c>
      <c r="E20" s="10">
        <v>1</v>
      </c>
      <c r="F20" s="12"/>
      <c r="G20" s="13">
        <f t="shared" si="0"/>
        <v>0</v>
      </c>
      <c r="J20" s="16"/>
    </row>
    <row r="21" spans="1:10" ht="64.5" customHeight="1">
      <c r="A21" s="8">
        <v>16</v>
      </c>
      <c r="B21" s="58" t="s">
        <v>43</v>
      </c>
      <c r="C21" s="9"/>
      <c r="D21" s="11" t="s">
        <v>9</v>
      </c>
      <c r="E21" s="10">
        <v>1</v>
      </c>
      <c r="F21" s="12"/>
      <c r="G21" s="13">
        <f t="shared" si="0"/>
        <v>0</v>
      </c>
      <c r="J21" s="16"/>
    </row>
    <row r="22" spans="1:10" ht="65.45" customHeight="1">
      <c r="A22" s="8">
        <v>17</v>
      </c>
      <c r="B22" s="15" t="s">
        <v>32</v>
      </c>
      <c r="C22" s="9"/>
      <c r="D22" s="11" t="s">
        <v>9</v>
      </c>
      <c r="E22" s="10">
        <v>1</v>
      </c>
      <c r="F22" s="12"/>
      <c r="G22" s="13">
        <f t="shared" si="0"/>
        <v>0</v>
      </c>
      <c r="J22" s="16"/>
    </row>
    <row r="23" spans="1:10" ht="58.5" customHeight="1">
      <c r="A23" s="8">
        <v>18</v>
      </c>
      <c r="B23" s="15" t="s">
        <v>40</v>
      </c>
      <c r="C23" s="9"/>
      <c r="D23" s="11" t="s">
        <v>9</v>
      </c>
      <c r="E23" s="10">
        <v>1</v>
      </c>
      <c r="F23" s="12"/>
      <c r="G23" s="13">
        <f t="shared" si="0"/>
        <v>0</v>
      </c>
      <c r="J23" s="16"/>
    </row>
    <row r="24" spans="1:10" ht="54.95" customHeight="1">
      <c r="A24" s="8">
        <v>19</v>
      </c>
      <c r="B24" s="15" t="s">
        <v>41</v>
      </c>
      <c r="C24" s="9"/>
      <c r="D24" s="11" t="s">
        <v>9</v>
      </c>
      <c r="E24" s="10">
        <v>1</v>
      </c>
      <c r="F24" s="12"/>
      <c r="G24" s="13">
        <f>E24*F24</f>
        <v>0</v>
      </c>
      <c r="J24" s="16"/>
    </row>
    <row r="25" spans="1:10" ht="60.95" customHeight="1">
      <c r="A25" s="8">
        <v>20</v>
      </c>
      <c r="B25" s="15" t="s">
        <v>44</v>
      </c>
      <c r="C25" s="9"/>
      <c r="D25" s="11" t="s">
        <v>9</v>
      </c>
      <c r="E25" s="10">
        <v>4</v>
      </c>
      <c r="F25" s="12"/>
      <c r="G25" s="13">
        <f aca="true" t="shared" si="1" ref="G25:G27">E25*F25</f>
        <v>0</v>
      </c>
      <c r="J25" s="16"/>
    </row>
    <row r="26" spans="1:10" ht="47.1" customHeight="1">
      <c r="A26" s="8">
        <v>21</v>
      </c>
      <c r="B26" s="15" t="s">
        <v>33</v>
      </c>
      <c r="C26" s="9"/>
      <c r="D26" s="11" t="s">
        <v>9</v>
      </c>
      <c r="E26" s="10">
        <v>4</v>
      </c>
      <c r="F26" s="12"/>
      <c r="G26" s="13">
        <f t="shared" si="1"/>
        <v>0</v>
      </c>
      <c r="J26" s="16"/>
    </row>
    <row r="27" spans="1:10" ht="57.95" customHeight="1">
      <c r="A27" s="8">
        <v>22</v>
      </c>
      <c r="B27" s="59" t="s">
        <v>34</v>
      </c>
      <c r="C27" s="9"/>
      <c r="D27" s="11" t="s">
        <v>9</v>
      </c>
      <c r="E27" s="10">
        <v>2</v>
      </c>
      <c r="F27" s="12"/>
      <c r="G27" s="13">
        <f t="shared" si="1"/>
        <v>0</v>
      </c>
      <c r="J27" s="16"/>
    </row>
    <row r="28" spans="1:10" ht="15.75" thickBot="1">
      <c r="A28" s="34"/>
      <c r="B28" s="28"/>
      <c r="C28" s="29"/>
      <c r="D28" s="30"/>
      <c r="E28" s="31"/>
      <c r="F28" s="32"/>
      <c r="G28" s="33"/>
      <c r="J28" s="16"/>
    </row>
    <row r="29" spans="1:10" s="14" customFormat="1" ht="29.45" hidden="1" thickBot="1">
      <c r="A29" s="35"/>
      <c r="B29" s="36" t="s">
        <v>12</v>
      </c>
      <c r="C29" s="37"/>
      <c r="D29" s="38"/>
      <c r="E29" s="39"/>
      <c r="F29" s="40"/>
      <c r="G29" s="41"/>
      <c r="H29" s="1"/>
      <c r="J29" s="16"/>
    </row>
    <row r="30" spans="1:8" ht="16.5" customHeight="1">
      <c r="A30" s="74" t="s">
        <v>13</v>
      </c>
      <c r="B30" s="75"/>
      <c r="C30" s="75"/>
      <c r="D30" s="75"/>
      <c r="E30" s="75"/>
      <c r="F30" s="75"/>
      <c r="G30" s="42">
        <v>0</v>
      </c>
      <c r="H30" s="1" t="s">
        <v>14</v>
      </c>
    </row>
    <row r="31" spans="1:7" ht="16.5" customHeight="1" thickBot="1">
      <c r="A31" s="76" t="s">
        <v>15</v>
      </c>
      <c r="B31" s="77"/>
      <c r="C31" s="77"/>
      <c r="D31" s="77"/>
      <c r="E31" s="77"/>
      <c r="F31" s="77"/>
      <c r="G31" s="43">
        <v>0</v>
      </c>
    </row>
    <row r="32" spans="1:7" ht="4.5" customHeight="1" thickBot="1">
      <c r="A32" s="78"/>
      <c r="B32" s="79"/>
      <c r="C32" s="79"/>
      <c r="D32" s="79"/>
      <c r="E32" s="79"/>
      <c r="F32" s="79"/>
      <c r="G32" s="44"/>
    </row>
    <row r="33" spans="1:8" s="16" customFormat="1" ht="21" customHeight="1">
      <c r="A33" s="80" t="s">
        <v>16</v>
      </c>
      <c r="B33" s="81"/>
      <c r="C33" s="81"/>
      <c r="D33" s="81"/>
      <c r="E33" s="81"/>
      <c r="F33" s="81"/>
      <c r="G33" s="45">
        <f>SUM(G6:G31)</f>
        <v>0</v>
      </c>
      <c r="H33" s="46"/>
    </row>
    <row r="34" spans="1:8" s="16" customFormat="1" ht="21" customHeight="1" hidden="1">
      <c r="A34" s="80" t="s">
        <v>17</v>
      </c>
      <c r="B34" s="81"/>
      <c r="C34" s="81"/>
      <c r="D34" s="81"/>
      <c r="E34" s="81"/>
      <c r="F34" s="81"/>
      <c r="G34" s="47">
        <v>0</v>
      </c>
      <c r="H34" s="46">
        <v>0</v>
      </c>
    </row>
    <row r="35" spans="1:8" s="16" customFormat="1" ht="21" customHeight="1" hidden="1" thickBot="1">
      <c r="A35" s="61" t="s">
        <v>18</v>
      </c>
      <c r="B35" s="62"/>
      <c r="C35" s="62"/>
      <c r="D35" s="62"/>
      <c r="E35" s="62"/>
      <c r="F35" s="62"/>
      <c r="G35" s="43">
        <f>G33*G34</f>
        <v>0</v>
      </c>
      <c r="H35" s="46"/>
    </row>
    <row r="36" spans="1:8" s="16" customFormat="1" ht="21" customHeight="1" hidden="1">
      <c r="A36" s="80" t="s">
        <v>19</v>
      </c>
      <c r="B36" s="81"/>
      <c r="C36" s="81"/>
      <c r="D36" s="81"/>
      <c r="E36" s="81"/>
      <c r="F36" s="81"/>
      <c r="G36" s="45">
        <f>G33*(1-G34)</f>
        <v>0</v>
      </c>
      <c r="H36" s="46"/>
    </row>
    <row r="37" spans="1:8" s="16" customFormat="1" ht="18.75" customHeight="1">
      <c r="A37" s="82" t="s">
        <v>20</v>
      </c>
      <c r="B37" s="83"/>
      <c r="C37" s="83"/>
      <c r="D37" s="83"/>
      <c r="E37" s="83"/>
      <c r="F37" s="83"/>
      <c r="G37" s="48">
        <f>G36*0.21</f>
        <v>0</v>
      </c>
      <c r="H37" s="46"/>
    </row>
    <row r="38" spans="1:8" s="16" customFormat="1" ht="18" customHeight="1" thickBot="1">
      <c r="A38" s="84" t="s">
        <v>21</v>
      </c>
      <c r="B38" s="85"/>
      <c r="C38" s="85"/>
      <c r="D38" s="85"/>
      <c r="E38" s="85"/>
      <c r="F38" s="86"/>
      <c r="G38" s="60">
        <f>G37+G36</f>
        <v>0</v>
      </c>
      <c r="H38" s="46" t="s">
        <v>21</v>
      </c>
    </row>
    <row r="39" spans="1:8" s="16" customFormat="1" ht="4.5" customHeight="1" thickBot="1">
      <c r="A39" s="49"/>
      <c r="B39" s="50"/>
      <c r="C39" s="50"/>
      <c r="D39" s="50"/>
      <c r="E39" s="50"/>
      <c r="F39" s="50"/>
      <c r="G39" s="51"/>
      <c r="H39" s="46"/>
    </row>
    <row r="40" spans="1:7" ht="203.45" customHeight="1" thickBot="1">
      <c r="A40" s="90" t="s">
        <v>22</v>
      </c>
      <c r="B40" s="91"/>
      <c r="C40" s="91"/>
      <c r="D40" s="91"/>
      <c r="E40" s="91"/>
      <c r="F40" s="91"/>
      <c r="G40" s="92"/>
    </row>
    <row r="41" spans="1:7" ht="33" customHeight="1" thickBot="1">
      <c r="A41" s="87" t="s">
        <v>35</v>
      </c>
      <c r="B41" s="88"/>
      <c r="C41" s="88"/>
      <c r="D41" s="88"/>
      <c r="E41" s="88"/>
      <c r="F41" s="88"/>
      <c r="G41" s="89"/>
    </row>
  </sheetData>
  <mergeCells count="16">
    <mergeCell ref="A36:F36"/>
    <mergeCell ref="A37:F37"/>
    <mergeCell ref="A38:F38"/>
    <mergeCell ref="A41:G41"/>
    <mergeCell ref="A40:G40"/>
    <mergeCell ref="A35:F35"/>
    <mergeCell ref="A1:G1"/>
    <mergeCell ref="A2:G2"/>
    <mergeCell ref="A3:G3"/>
    <mergeCell ref="A4:C4"/>
    <mergeCell ref="D4:F4"/>
    <mergeCell ref="A30:F30"/>
    <mergeCell ref="A31:F31"/>
    <mergeCell ref="A32:F32"/>
    <mergeCell ref="A33:F33"/>
    <mergeCell ref="A34:F3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Petr Milan Ing.</cp:lastModifiedBy>
  <cp:lastPrinted>2021-06-14T19:45:46Z</cp:lastPrinted>
  <dcterms:created xsi:type="dcterms:W3CDTF">2021-05-21T08:11:15Z</dcterms:created>
  <dcterms:modified xsi:type="dcterms:W3CDTF">2021-06-16T07:11:02Z</dcterms:modified>
  <cp:category/>
  <cp:version/>
  <cp:contentType/>
  <cp:contentStatus/>
</cp:coreProperties>
</file>